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ESPALDO FINANCIERO\ESCRITORIO\MARIBEL 2024\Indicadores\12 Diciembre\"/>
    </mc:Choice>
  </mc:AlternateContent>
  <bookViews>
    <workbookView xWindow="0" yWindow="0" windowWidth="21570" windowHeight="8145"/>
  </bookViews>
  <sheets>
    <sheet name="A24" sheetId="3" r:id="rId1"/>
    <sheet name="analisis" sheetId="2" r:id="rId2"/>
    <sheet name="LISTAS" sheetId="6" state="hidden" r:id="rId3"/>
  </sheets>
  <definedNames>
    <definedName name="_xlnm.Print_Area" localSheetId="0">'A24'!$A$1:$L$58</definedName>
    <definedName name="Periodo_Bimestral">LISTAS!$A$27:$A$32</definedName>
    <definedName name="Periodo_Cuatrimestre">LISTAS!$A$15:$A$17</definedName>
    <definedName name="Periodo_mensual">LISTAS!$A$1:$A$12</definedName>
    <definedName name="Periodo_Semestre">LISTAS!$A$24:$A$25</definedName>
    <definedName name="Periodo_Trimestre">LISTAS!$A$19:$A$22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3" l="1"/>
  <c r="L22" i="3"/>
  <c r="L23" i="3"/>
  <c r="L19" i="3"/>
  <c r="L20" i="3" l="1"/>
  <c r="K36" i="3"/>
  <c r="K37" i="3"/>
  <c r="K38" i="3"/>
  <c r="K39" i="3"/>
  <c r="K35" i="3"/>
  <c r="A36" i="3" l="1"/>
  <c r="A32" i="3"/>
  <c r="K24" i="3" l="1"/>
  <c r="J24" i="3"/>
  <c r="I24" i="3"/>
  <c r="I12" i="3" s="1"/>
  <c r="H24" i="3"/>
  <c r="G24" i="3"/>
  <c r="F24" i="3"/>
  <c r="E24" i="3"/>
  <c r="D24" i="3"/>
  <c r="I13" i="3" l="1"/>
  <c r="J12" i="3" s="1"/>
  <c r="L24" i="3"/>
  <c r="J39" i="3"/>
  <c r="J38" i="3"/>
  <c r="J37" i="3"/>
  <c r="J36" i="3"/>
  <c r="J35" i="3"/>
  <c r="H39" i="3" l="1"/>
  <c r="A39" i="3"/>
  <c r="H38" i="3"/>
  <c r="A38" i="3"/>
  <c r="H37" i="3"/>
  <c r="A37" i="3"/>
  <c r="H36" i="3"/>
  <c r="H35" i="3"/>
  <c r="A35" i="3"/>
  <c r="C27" i="6" l="1"/>
  <c r="D27" i="6" s="1"/>
  <c r="C19" i="6"/>
  <c r="D19" i="6" s="1"/>
  <c r="C15" i="6"/>
  <c r="D15" i="6" s="1"/>
  <c r="C24" i="6"/>
  <c r="D24" i="6" s="1"/>
  <c r="C1" i="6"/>
  <c r="D1" i="6" s="1"/>
  <c r="A15" i="6" s="1"/>
  <c r="A32" i="6" l="1"/>
  <c r="A29" i="6"/>
  <c r="A31" i="6"/>
  <c r="A30" i="6"/>
  <c r="A28" i="6"/>
  <c r="A27" i="6"/>
  <c r="A19" i="6"/>
  <c r="A21" i="6"/>
  <c r="A20" i="6"/>
  <c r="A22" i="6"/>
  <c r="A16" i="6"/>
  <c r="A17" i="6"/>
  <c r="A25" i="6"/>
  <c r="A24" i="6"/>
  <c r="A12" i="6"/>
  <c r="A4" i="6"/>
  <c r="A11" i="6"/>
  <c r="A3" i="6"/>
  <c r="A10" i="6"/>
  <c r="A2" i="6"/>
  <c r="A9" i="6"/>
  <c r="A8" i="6"/>
  <c r="A7" i="6"/>
  <c r="A1" i="6"/>
  <c r="A6" i="6"/>
  <c r="A5" i="6"/>
</calcChain>
</file>

<file path=xl/comments1.xml><?xml version="1.0" encoding="utf-8"?>
<comments xmlns="http://schemas.openxmlformats.org/spreadsheetml/2006/main">
  <authors>
    <author>EDUARDO ALFREDO TAMAYO HERRERA</author>
  </authors>
  <commentList>
    <comment ref="A28" authorId="0" shapeId="0">
      <text>
        <r>
          <rPr>
            <sz val="7"/>
            <color indexed="81"/>
            <rFont val="Tahoma"/>
            <family val="2"/>
          </rPr>
          <t>Detalle brevemente en este campo las gestiones que se efectuaron para la obtención del resultado.</t>
        </r>
      </text>
    </comment>
    <comment ref="A31" authorId="0" shapeId="0">
      <text>
        <r>
          <rPr>
            <sz val="7"/>
            <color indexed="81"/>
            <rFont val="Tahoma"/>
            <family val="2"/>
          </rPr>
          <t>Campo de llenado obligatorio para resultados de indicadores con semaforización amariilo o rojo (Efectuar el análisis de los cinco porque en la pestaña (</t>
        </r>
        <r>
          <rPr>
            <b/>
            <sz val="7"/>
            <color indexed="81"/>
            <rFont val="Tahoma"/>
            <family val="2"/>
          </rPr>
          <t>análisis</t>
        </r>
        <r>
          <rPr>
            <sz val="7"/>
            <color indexed="81"/>
            <rFont val="Tahoma"/>
            <family val="2"/>
          </rPr>
          <t>). Campo se llena de forma automática posterior al análisis de los cinco porque</t>
        </r>
      </text>
    </comment>
  </commentList>
</comments>
</file>

<file path=xl/comments2.xml><?xml version="1.0" encoding="utf-8"?>
<comments xmlns="http://schemas.openxmlformats.org/spreadsheetml/2006/main">
  <authors>
    <author>EDUARDO ALFREDO TAMAYO HERRERA</author>
  </authors>
  <commentList>
    <comment ref="A19" authorId="0" shapeId="0">
      <text>
        <r>
          <rPr>
            <b/>
            <sz val="9"/>
            <color indexed="81"/>
            <rFont val="Tahoma"/>
            <family val="2"/>
          </rPr>
          <t>Porque (complete)...</t>
        </r>
        <r>
          <rPr>
            <sz val="9"/>
            <color indexed="81"/>
            <rFont val="Tahoma"/>
            <family val="2"/>
          </rPr>
          <t xml:space="preserve">
</t>
        </r>
      </text>
    </comment>
    <comment ref="C19" authorId="0" shapeId="0">
      <text>
        <r>
          <rPr>
            <b/>
            <sz val="9"/>
            <color indexed="81"/>
            <rFont val="Tahoma"/>
            <family val="2"/>
          </rPr>
          <t>Porque complete...</t>
        </r>
        <r>
          <rPr>
            <sz val="9"/>
            <color indexed="81"/>
            <rFont val="Tahoma"/>
            <family val="2"/>
          </rPr>
          <t xml:space="preserve">
</t>
        </r>
      </text>
    </comment>
    <comment ref="E19" authorId="0" shapeId="0">
      <text>
        <r>
          <rPr>
            <b/>
            <sz val="9"/>
            <color indexed="81"/>
            <rFont val="Tahoma"/>
            <family val="2"/>
          </rPr>
          <t>Porque complete...</t>
        </r>
        <r>
          <rPr>
            <sz val="9"/>
            <color indexed="81"/>
            <rFont val="Tahoma"/>
            <family val="2"/>
          </rPr>
          <t xml:space="preserve">
</t>
        </r>
      </text>
    </comment>
    <comment ref="G19" authorId="0" shapeId="0">
      <text>
        <r>
          <rPr>
            <b/>
            <sz val="9"/>
            <color indexed="81"/>
            <rFont val="Tahoma"/>
            <family val="2"/>
          </rPr>
          <t>Porque complete...</t>
        </r>
      </text>
    </comment>
    <comment ref="J19" authorId="0" shapeId="0">
      <text>
        <r>
          <rPr>
            <b/>
            <sz val="9"/>
            <color indexed="81"/>
            <rFont val="Tahoma"/>
            <family val="2"/>
          </rPr>
          <t>Porque complete...</t>
        </r>
        <r>
          <rPr>
            <sz val="9"/>
            <color indexed="81"/>
            <rFont val="Tahoma"/>
            <family val="2"/>
          </rPr>
          <t xml:space="preserve">
</t>
        </r>
      </text>
    </comment>
  </commentList>
</comments>
</file>

<file path=xl/sharedStrings.xml><?xml version="1.0" encoding="utf-8"?>
<sst xmlns="http://schemas.openxmlformats.org/spreadsheetml/2006/main" count="111" uniqueCount="100">
  <si>
    <t>INSTITUTO ECUATORIANO DE SEGURIDAD SOCIAL</t>
  </si>
  <si>
    <t>Periodo de reporte:</t>
  </si>
  <si>
    <t>Titular del indicador:</t>
  </si>
  <si>
    <t>Fecha de reporte:</t>
  </si>
  <si>
    <t>Cargo del titular del indicador:</t>
  </si>
  <si>
    <t xml:space="preserve">Nombre del Indicador: </t>
  </si>
  <si>
    <t>Descripción:</t>
  </si>
  <si>
    <t>Método de Cálculo:</t>
  </si>
  <si>
    <t>Enero</t>
  </si>
  <si>
    <t>Febrero</t>
  </si>
  <si>
    <t>Marzo</t>
  </si>
  <si>
    <t>Abril</t>
  </si>
  <si>
    <t>Junio</t>
  </si>
  <si>
    <t>Julio</t>
  </si>
  <si>
    <t>Agosto</t>
  </si>
  <si>
    <t>Septiembre</t>
  </si>
  <si>
    <t>Octubre</t>
  </si>
  <si>
    <t>Noviembre</t>
  </si>
  <si>
    <t>Diciembre</t>
  </si>
  <si>
    <t>FUENTE:</t>
  </si>
  <si>
    <t>Acciones (preventivas o correctivas) que se hayan propuesto o ejecutado (aplica para semáforo amarillo / rojo)</t>
  </si>
  <si>
    <t>Elaborado por:
(Responsable de la Información)</t>
  </si>
  <si>
    <t>Acción correctiva</t>
  </si>
  <si>
    <t>• En relación al último porqué responda la pregunta: ¿Cómo resolver el problema ahora y prevenir que se repita en el futuro?</t>
  </si>
  <si>
    <t>Instrucción para
formular la acción correctiva</t>
  </si>
  <si>
    <t>¿Por qué?</t>
  </si>
  <si>
    <t>¿Por qué no se cumplió
la meta del indicador?</t>
  </si>
  <si>
    <r>
      <rPr>
        <sz val="10"/>
        <rFont val="Calibri"/>
        <family val="2"/>
      </rPr>
      <t>•</t>
    </r>
    <r>
      <rPr>
        <sz val="10"/>
        <rFont val="Calibri"/>
        <family val="2"/>
        <scheme val="minor"/>
      </rPr>
      <t xml:space="preserve"> Pregunte ¿por qué? cinco veces en cascada (haciendo referencia a la respuesta previa) para encontrar la causa raíz del problema.
• Sea claro y conciso en sus respuestas. (Máximo 100 caracteres).
• Nunca pregunte ¿quién?, ya que estamos buscando soluciones, no culpables.
• En ciertas ocasiones, puede ser probable que no sea necesario llegar al 5to porqué para encontrar la causa raíz.</t>
    </r>
  </si>
  <si>
    <t>Instrucciones para
identificar la causa raíz</t>
  </si>
  <si>
    <t>No cumplimiento de la meta del indicador.
Semáforo amarillo o rojo.
(Se puede dar por baja ejecución o sobre cumplimiento).</t>
  </si>
  <si>
    <t>Problema</t>
  </si>
  <si>
    <t>Indicador</t>
  </si>
  <si>
    <t>Dependencia</t>
  </si>
  <si>
    <t>• Llene todos los campos con fondo amarillo</t>
  </si>
  <si>
    <t>Instrucción general</t>
  </si>
  <si>
    <t>Análisis de causa raíz - Técnica de los 5 porqués</t>
  </si>
  <si>
    <t>% de avance</t>
  </si>
  <si>
    <t>Porcentaje de avance</t>
  </si>
  <si>
    <t>Fecha de cumplimiento</t>
  </si>
  <si>
    <t>Fecha de inicio</t>
  </si>
  <si>
    <t>Fecha de  cumplimiento</t>
  </si>
  <si>
    <t>Mayo</t>
  </si>
  <si>
    <t>Enero - Abril</t>
  </si>
  <si>
    <t>Mayo - Agosto</t>
  </si>
  <si>
    <t>Septiembre - Diciembre</t>
  </si>
  <si>
    <t>Enero - Marzo</t>
  </si>
  <si>
    <t xml:space="preserve">Abril - Junio </t>
  </si>
  <si>
    <t>Julio - Septiembre</t>
  </si>
  <si>
    <t>Octubre - Diciembre</t>
  </si>
  <si>
    <t>Enero - Junio</t>
  </si>
  <si>
    <t>Julio - Diciembre</t>
  </si>
  <si>
    <t>Enero - Febrero</t>
  </si>
  <si>
    <t>Marzo - Abril</t>
  </si>
  <si>
    <t>Mayo - Junio</t>
  </si>
  <si>
    <t>Julio - Agosto</t>
  </si>
  <si>
    <t>Septiembre - Octubre</t>
  </si>
  <si>
    <t>Noviembre - Diciembre</t>
  </si>
  <si>
    <t>Detalle de Acciones Correctivas</t>
  </si>
  <si>
    <t>Análisis del resultado del indicador</t>
  </si>
  <si>
    <t xml:space="preserve">Causa Raíz: Resultado del análisis de los cinco porque (Para indicadores con semaforización amarillo/rojo) </t>
  </si>
  <si>
    <t>Revisado y aprobado por:
(Titular del Plan Operativo)</t>
  </si>
  <si>
    <t>Aprobado por:
(Máxima autoridad de dependencia)</t>
  </si>
  <si>
    <t>Nota: Se deberá incorporar las firmas de responsabilidad de acuerdo al nivel del indicador.</t>
  </si>
  <si>
    <t>A24 Porcentaje de ejecución presupuestaria de gasto corriente - Establecimiento de Salud - Fondo</t>
  </si>
  <si>
    <t>Monto devengado acumulado Gasto Corriente</t>
  </si>
  <si>
    <t>Presupuesto codificado de Gasto Corriente</t>
  </si>
  <si>
    <t>EJERCICIO
FISCAL</t>
  </si>
  <si>
    <t>GRUPO DE GASTO</t>
  </si>
  <si>
    <t>NOMBRE DEL GRUPO DE GASTO</t>
  </si>
  <si>
    <t>ASIGNADO</t>
  </si>
  <si>
    <t>CODIFICADO</t>
  </si>
  <si>
    <t>RESERVADO NEGATIVO</t>
  </si>
  <si>
    <t>PRECOMPROMISO</t>
  </si>
  <si>
    <t>COMPROMISO</t>
  </si>
  <si>
    <t>DEVENGADO</t>
  </si>
  <si>
    <t>PAGADO</t>
  </si>
  <si>
    <t>SALDO DISPONIBLE</t>
  </si>
  <si>
    <t>%</t>
  </si>
  <si>
    <t>EGRESOS EN PERSONAL</t>
  </si>
  <si>
    <t>BIENES Y SERVICIOS DE CONSUMO</t>
  </si>
  <si>
    <t>OTROS EGRESOS CORRIENTES</t>
  </si>
  <si>
    <t>TRANSFERENCIAS O DONACIONES CORRIENTES</t>
  </si>
  <si>
    <t>OTROS PASIVOS</t>
  </si>
  <si>
    <t>TOTAL</t>
  </si>
  <si>
    <t xml:space="preserve">SISTEMA DE ADMINISTRACIÓN FINANCIERA ESIGEF </t>
  </si>
  <si>
    <t xml:space="preserve">GRUPO DE GASTO:  </t>
  </si>
  <si>
    <t>51, 53, 57, 58, 99</t>
  </si>
  <si>
    <t>Numerador  por Período</t>
  </si>
  <si>
    <t>Denominador por Período</t>
  </si>
  <si>
    <r>
      <t xml:space="preserve">Mide la ejecución del presupuesto del gasto o egreso corriente del Establecimiento de Salud. Considera el monto devengado acumulado de todos los grupos de gasto corriente sobre el monto codificado de todos los grupos de gasto corriente.
Los grupos de egreso o gasto corriente son: 51, 53, 57, 58, 99
</t>
    </r>
    <r>
      <rPr>
        <b/>
        <sz val="9"/>
        <color theme="1"/>
        <rFont val="Calibri"/>
        <family val="2"/>
        <scheme val="minor"/>
      </rPr>
      <t xml:space="preserve">-GRUPO 51= </t>
    </r>
    <r>
      <rPr>
        <sz val="9"/>
        <color theme="1"/>
        <rFont val="Calibri"/>
        <family val="2"/>
        <scheme val="minor"/>
      </rPr>
      <t xml:space="preserve">EGRESOS EN PERSONAL: Egresos por remuneraciones, salarios y otras obligaciones con personal a contrato y pasantías
</t>
    </r>
    <r>
      <rPr>
        <b/>
        <sz val="9"/>
        <color theme="1"/>
        <rFont val="Calibri"/>
        <family val="2"/>
        <scheme val="minor"/>
      </rPr>
      <t xml:space="preserve">-GRUPO 53= </t>
    </r>
    <r>
      <rPr>
        <sz val="9"/>
        <color theme="1"/>
        <rFont val="Calibri"/>
        <family val="2"/>
        <scheme val="minor"/>
      </rPr>
      <t xml:space="preserve">BIENES Y SERVICIOS DE CONSUMO: Egresos necesarios para el cumplimiento de las funciones y actividades de las entidades del sector público.
</t>
    </r>
    <r>
      <rPr>
        <b/>
        <sz val="9"/>
        <color theme="1"/>
        <rFont val="Calibri"/>
        <family val="2"/>
        <scheme val="minor"/>
      </rPr>
      <t xml:space="preserve">-GRUPO 57= </t>
    </r>
    <r>
      <rPr>
        <sz val="9"/>
        <color theme="1"/>
        <rFont val="Calibri"/>
        <family val="2"/>
        <scheme val="minor"/>
      </rPr>
      <t xml:space="preserve">OTROS EGRESOS CORRIENTES: Egresos por impuestos, tasas, contribuciones, seguros, comisiones, dietas y otros originados en las actividades operacionales.
</t>
    </r>
    <r>
      <rPr>
        <b/>
        <sz val="9"/>
        <color theme="1"/>
        <rFont val="Calibri"/>
        <family val="2"/>
        <scheme val="minor"/>
      </rPr>
      <t>-GRUPO 58=</t>
    </r>
    <r>
      <rPr>
        <sz val="9"/>
        <color theme="1"/>
        <rFont val="Calibri"/>
        <family val="2"/>
        <scheme val="minor"/>
      </rPr>
      <t xml:space="preserve"> TRANSFERENCIAS O DONACIONES CORRIENTES: Comprenden las subvenciones sin contraprestación o donaciones otorgadas para fines operativos
</t>
    </r>
    <r>
      <rPr>
        <b/>
        <sz val="9"/>
        <color theme="1"/>
        <rFont val="Calibri"/>
        <family val="2"/>
        <scheme val="minor"/>
      </rPr>
      <t>-GRUPO 99=</t>
    </r>
    <r>
      <rPr>
        <sz val="9"/>
        <color theme="1"/>
        <rFont val="Calibri"/>
        <family val="2"/>
        <scheme val="minor"/>
      </rPr>
      <t xml:space="preserve"> OTROS PASIVOS: Obligaciones pendientes de pago de ejercicios fiscales de años anteriores y obligaciones por laudos y sentencias judiciales
</t>
    </r>
    <r>
      <rPr>
        <b/>
        <sz val="9"/>
        <color theme="1"/>
        <rFont val="Calibri"/>
        <family val="2"/>
        <scheme val="minor"/>
      </rPr>
      <t>- EGRESOS O GASTO CORRIENTES:</t>
    </r>
    <r>
      <rPr>
        <sz val="9"/>
        <color theme="1"/>
        <rFont val="Calibri"/>
        <family val="2"/>
        <scheme val="minor"/>
      </rPr>
      <t xml:space="preserve"> Comprende los egresos incurridos en la adquisición de bienes y servicios necesarios para el desarrollo de las actividades operacionales y administrativas, aporte fiscal sin contraprestación, incluye los egresos en personal, prestaciones de seguridad social, bienes y servicios de consumo, egresos financieros, otros egresos y transferencias corrientes.
</t>
    </r>
    <r>
      <rPr>
        <b/>
        <sz val="9"/>
        <color theme="1"/>
        <rFont val="Calibri"/>
        <family val="2"/>
        <scheme val="minor"/>
      </rPr>
      <t>- PRESUPUESTO CODIFICADO: E</t>
    </r>
    <r>
      <rPr>
        <sz val="9"/>
        <color theme="1"/>
        <rFont val="Calibri"/>
        <family val="2"/>
        <scheme val="minor"/>
      </rPr>
      <t>s la asignación de recursos basados en un supuesto, el mismo que va sufriendo cambios según las necesidades reales.</t>
    </r>
  </si>
  <si>
    <r>
      <t>Matriz Detalle de Resultados:</t>
    </r>
    <r>
      <rPr>
        <b/>
        <sz val="10"/>
        <color indexed="12"/>
        <rFont val="Calibri"/>
        <family val="2"/>
      </rPr>
      <t xml:space="preserve"> </t>
    </r>
  </si>
  <si>
    <t>PERIODO 2024</t>
  </si>
  <si>
    <t>ESTABLECIMENTO DE SALUD:  CENTRO DE SALUD B QUININDE</t>
  </si>
  <si>
    <t>Nombre y Apellido: Ing. Maribel Solórzano Trejo</t>
  </si>
  <si>
    <t>Cargo: Oficinista - Responsable Financiero y Presupuesto</t>
  </si>
  <si>
    <t>Nombre y Apellido: Dr. Carlos Cervantes García</t>
  </si>
  <si>
    <t>Cargo: Director Medico</t>
  </si>
  <si>
    <t>Dr. Carlos Andrés Cervantes García</t>
  </si>
  <si>
    <t>Director Medico</t>
  </si>
  <si>
    <t xml:space="preserve">El presupuesto corriente asciende a $1,598,497.75 monto destinado a cubrir la adquisición de bienes y servicios necesarios para el desarrollo y funcionamiento de la unidad médica, los cuales se clasifican en gasto de personal, bienes y servicios de consumo corriente, gastos financieros y otros gastos, acumulado hasta el mes de DICIEMBRE del 2024, con  una ejecución presupuestaria del 0,9152 con un monto de  $1,463,016.50 por pagos de  servicios básicos, nómina y proveedores (Servicio de Recolección de desechos Por procedimiento de Infima Cuantia, Medicamentos mediante CATE , Determinaciones para Laboratorio mediante SIE, Servicio de Seguridad y Vigilancia mediante CATE, Servicio de lavanderia mediante Infima Cuantia, Limpieza Hospitalaria por SIE).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</si>
</sst>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0.00_ ;_ &quot;$&quot;* \-#,##0.00_ ;_ &quot;$&quot;* &quot;-&quot;??_ ;_ @_ "/>
    <numFmt numFmtId="164" formatCode="0.0000"/>
  </numFmts>
  <fonts count="27" x14ac:knownFonts="1">
    <font>
      <sz val="8"/>
      <color theme="1"/>
      <name val="Calibri"/>
      <family val="2"/>
      <scheme val="minor"/>
    </font>
    <font>
      <sz val="11"/>
      <color theme="1"/>
      <name val="Calibri"/>
      <family val="2"/>
      <scheme val="minor"/>
    </font>
    <font>
      <sz val="11"/>
      <color theme="1"/>
      <name val="Calibri"/>
      <family val="2"/>
      <scheme val="minor"/>
    </font>
    <font>
      <b/>
      <sz val="8"/>
      <color theme="1"/>
      <name val="Calibri"/>
      <family val="2"/>
      <scheme val="minor"/>
    </font>
    <font>
      <b/>
      <i/>
      <sz val="8"/>
      <color rgb="FFFF0000"/>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Calibri"/>
      <family val="2"/>
    </font>
    <font>
      <b/>
      <sz val="10"/>
      <name val="Calibri"/>
      <family val="2"/>
      <scheme val="minor"/>
    </font>
    <font>
      <sz val="9"/>
      <color indexed="81"/>
      <name val="Tahoma"/>
      <family val="2"/>
    </font>
    <font>
      <b/>
      <sz val="9"/>
      <color indexed="81"/>
      <name val="Tahoma"/>
      <family val="2"/>
    </font>
    <font>
      <sz val="7"/>
      <color indexed="81"/>
      <name val="Tahoma"/>
      <family val="2"/>
    </font>
    <font>
      <b/>
      <sz val="7"/>
      <color indexed="81"/>
      <name val="Tahoma"/>
      <family val="2"/>
    </font>
    <font>
      <sz val="8"/>
      <color theme="1"/>
      <name val="Calibri"/>
      <family val="2"/>
      <scheme val="minor"/>
    </font>
    <font>
      <b/>
      <sz val="11"/>
      <color theme="1"/>
      <name val="Calibri"/>
      <family val="2"/>
      <scheme val="minor"/>
    </font>
    <font>
      <b/>
      <sz val="9"/>
      <color theme="1"/>
      <name val="Calibri"/>
      <family val="2"/>
      <scheme val="minor"/>
    </font>
    <font>
      <b/>
      <sz val="10"/>
      <color rgb="FF0000FF"/>
      <name val="Calibri"/>
      <family val="2"/>
      <scheme val="minor"/>
    </font>
    <font>
      <b/>
      <sz val="12"/>
      <color theme="1"/>
      <name val="Calibri"/>
      <family val="2"/>
      <scheme val="minor"/>
    </font>
    <font>
      <b/>
      <sz val="12"/>
      <color rgb="FF0000FF"/>
      <name val="Calibri"/>
      <family val="2"/>
      <scheme val="minor"/>
    </font>
    <font>
      <sz val="9"/>
      <color theme="1"/>
      <name val="Calibri"/>
      <family val="2"/>
      <scheme val="minor"/>
    </font>
    <font>
      <b/>
      <sz val="10"/>
      <color indexed="12"/>
      <name val="Calibri"/>
      <family val="2"/>
    </font>
    <font>
      <b/>
      <sz val="10"/>
      <color theme="0"/>
      <name val="Calibri"/>
      <family val="2"/>
      <scheme val="minor"/>
    </font>
    <font>
      <sz val="10"/>
      <color indexed="8"/>
      <name val="Calibri"/>
      <family val="2"/>
      <scheme val="minor"/>
    </font>
    <font>
      <b/>
      <sz val="10"/>
      <color indexed="8"/>
      <name val="Calibri"/>
      <family val="2"/>
      <scheme val="minor"/>
    </font>
    <font>
      <b/>
      <sz val="10"/>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3"/>
        <bgColor indexed="64"/>
      </patternFill>
    </fill>
    <fill>
      <patternFill patternType="solid">
        <fgColor rgb="FF00B0F0"/>
        <bgColor indexed="64"/>
      </patternFill>
    </fill>
  </fills>
  <borders count="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theme="8" tint="0.39994506668294322"/>
      </left>
      <right style="thin">
        <color theme="8" tint="0.39994506668294322"/>
      </right>
      <top style="thin">
        <color theme="8" tint="0.39994506668294322"/>
      </top>
      <bottom/>
      <diagonal/>
    </border>
    <border>
      <left/>
      <right style="thin">
        <color theme="8" tint="0.39988402966399123"/>
      </right>
      <top/>
      <bottom style="thin">
        <color theme="8" tint="0.39988402966399123"/>
      </bottom>
      <diagonal/>
    </border>
    <border>
      <left/>
      <right/>
      <top/>
      <bottom style="thin">
        <color theme="8" tint="0.39988402966399123"/>
      </bottom>
      <diagonal/>
    </border>
    <border>
      <left style="thin">
        <color theme="8" tint="0.39988402966399123"/>
      </left>
      <right/>
      <top/>
      <bottom style="thin">
        <color theme="8" tint="0.39988402966399123"/>
      </bottom>
      <diagonal/>
    </border>
    <border>
      <left/>
      <right style="thin">
        <color theme="8" tint="0.39988402966399123"/>
      </right>
      <top/>
      <bottom/>
      <diagonal/>
    </border>
    <border>
      <left style="thin">
        <color theme="8" tint="0.39988402966399123"/>
      </left>
      <right/>
      <top/>
      <bottom/>
      <diagonal/>
    </border>
    <border>
      <left/>
      <right style="thin">
        <color theme="8" tint="0.39988402966399123"/>
      </right>
      <top style="thin">
        <color theme="8" tint="0.39988402966399123"/>
      </top>
      <bottom/>
      <diagonal/>
    </border>
    <border>
      <left/>
      <right/>
      <top style="thin">
        <color theme="8" tint="0.39988402966399123"/>
      </top>
      <bottom/>
      <diagonal/>
    </border>
    <border>
      <left style="thin">
        <color theme="8" tint="0.39988402966399123"/>
      </left>
      <right/>
      <top style="thin">
        <color theme="8" tint="0.39988402966399123"/>
      </top>
      <bottom/>
      <diagonal/>
    </border>
    <border>
      <left style="thin">
        <color theme="8" tint="0.39988402966399123"/>
      </left>
      <right style="thin">
        <color theme="8" tint="0.39988402966399123"/>
      </right>
      <top style="thin">
        <color theme="8" tint="0.39988402966399123"/>
      </top>
      <bottom/>
      <diagonal/>
    </border>
    <border>
      <left/>
      <right/>
      <top/>
      <bottom style="thin">
        <color theme="5" tint="0.39991454817346722"/>
      </bottom>
      <diagonal/>
    </border>
    <border>
      <left style="thin">
        <color theme="5" tint="0.39991454817346722"/>
      </left>
      <right/>
      <top/>
      <bottom style="thin">
        <color theme="5" tint="0.39991454817346722"/>
      </bottom>
      <diagonal/>
    </border>
    <border>
      <left style="thin">
        <color theme="5" tint="0.39991454817346722"/>
      </left>
      <right style="thin">
        <color theme="5" tint="0.39991454817346722"/>
      </right>
      <top/>
      <bottom style="thin">
        <color theme="5" tint="0.39991454817346722"/>
      </bottom>
      <diagonal/>
    </border>
    <border>
      <left/>
      <right/>
      <top style="thin">
        <color theme="5" tint="0.39991454817346722"/>
      </top>
      <bottom/>
      <diagonal/>
    </border>
    <border>
      <left style="thin">
        <color theme="5" tint="0.39991454817346722"/>
      </left>
      <right/>
      <top style="thin">
        <color theme="5" tint="0.39991454817346722"/>
      </top>
      <bottom/>
      <diagonal/>
    </border>
    <border>
      <left style="thin">
        <color theme="5" tint="0.39991454817346722"/>
      </left>
      <right style="thin">
        <color theme="5" tint="0.39991454817346722"/>
      </right>
      <top style="thin">
        <color theme="5" tint="0.39991454817346722"/>
      </top>
      <bottom/>
      <diagonal/>
    </border>
    <border>
      <left style="thin">
        <color theme="8" tint="0.39991454817346722"/>
      </left>
      <right style="thin">
        <color theme="8" tint="0.39991454817346722"/>
      </right>
      <top style="thin">
        <color theme="8" tint="0.39991454817346722"/>
      </top>
      <bottom style="thin">
        <color theme="8" tint="0.39991454817346722"/>
      </bottom>
      <diagonal/>
    </border>
    <border>
      <left/>
      <right/>
      <top/>
      <bottom style="thin">
        <color theme="5" tint="0.39994506668294322"/>
      </bottom>
      <diagonal/>
    </border>
    <border>
      <left style="thin">
        <color theme="5" tint="0.39994506668294322"/>
      </left>
      <right/>
      <top/>
      <bottom style="thin">
        <color theme="5" tint="0.39994506668294322"/>
      </bottom>
      <diagonal/>
    </border>
    <border>
      <left style="thin">
        <color theme="5" tint="0.39994506668294322"/>
      </left>
      <right style="thin">
        <color theme="5" tint="0.39994506668294322"/>
      </right>
      <top/>
      <bottom style="thin">
        <color theme="5" tint="0.39994506668294322"/>
      </bottom>
      <diagonal/>
    </border>
    <border>
      <left style="thin">
        <color theme="5" tint="0.39994506668294322"/>
      </left>
      <right/>
      <top/>
      <bottom/>
      <diagonal/>
    </border>
    <border>
      <left style="thin">
        <color theme="5" tint="0.39994506668294322"/>
      </left>
      <right style="thin">
        <color theme="5" tint="0.39994506668294322"/>
      </right>
      <top/>
      <bottom/>
      <diagonal/>
    </border>
    <border>
      <left/>
      <right/>
      <top style="thin">
        <color theme="5" tint="0.39994506668294322"/>
      </top>
      <bottom/>
      <diagonal/>
    </border>
    <border>
      <left style="thin">
        <color theme="5" tint="0.39994506668294322"/>
      </left>
      <right/>
      <top style="thin">
        <color theme="5" tint="0.39994506668294322"/>
      </top>
      <bottom/>
      <diagonal/>
    </border>
    <border>
      <left style="thin">
        <color theme="5" tint="0.39994506668294322"/>
      </left>
      <right style="thin">
        <color theme="5" tint="0.39994506668294322"/>
      </right>
      <top style="thin">
        <color theme="5" tint="0.39994506668294322"/>
      </top>
      <bottom/>
      <diagonal/>
    </border>
    <border>
      <left style="thin">
        <color theme="8" tint="0.39991454817346722"/>
      </left>
      <right style="thin">
        <color theme="8" tint="0.39991454817346722"/>
      </right>
      <top/>
      <bottom style="thin">
        <color theme="8" tint="0.39991454817346722"/>
      </bottom>
      <diagonal/>
    </border>
    <border>
      <left style="thin">
        <color theme="8" tint="0.39991454817346722"/>
      </left>
      <right style="thin">
        <color theme="8" tint="0.39991454817346722"/>
      </right>
      <top/>
      <bottom/>
      <diagonal/>
    </border>
    <border>
      <left style="thin">
        <color theme="8" tint="0.39991454817346722"/>
      </left>
      <right style="thin">
        <color theme="8" tint="0.39991454817346722"/>
      </right>
      <top style="thin">
        <color theme="8" tint="0.39991454817346722"/>
      </top>
      <bottom/>
      <diagonal/>
    </border>
    <border>
      <left style="thin">
        <color theme="8" tint="0.39985351115451523"/>
      </left>
      <right/>
      <top style="thin">
        <color theme="8" tint="0.39985351115451523"/>
      </top>
      <bottom/>
      <diagonal/>
    </border>
    <border>
      <left/>
      <right style="thin">
        <color theme="8" tint="0.39985351115451523"/>
      </right>
      <top style="thin">
        <color theme="8" tint="0.39985351115451523"/>
      </top>
      <bottom/>
      <diagonal/>
    </border>
    <border>
      <left style="thin">
        <color theme="8" tint="0.39985351115451523"/>
      </left>
      <right/>
      <top/>
      <bottom/>
      <diagonal/>
    </border>
    <border>
      <left/>
      <right style="thin">
        <color theme="8" tint="0.39985351115451523"/>
      </right>
      <top/>
      <bottom/>
      <diagonal/>
    </border>
    <border>
      <left style="thin">
        <color theme="8" tint="0.39985351115451523"/>
      </left>
      <right/>
      <top/>
      <bottom style="thin">
        <color theme="8" tint="0.39985351115451523"/>
      </bottom>
      <diagonal/>
    </border>
    <border>
      <left/>
      <right style="thin">
        <color theme="8" tint="0.39985351115451523"/>
      </right>
      <top/>
      <bottom style="thin">
        <color theme="8" tint="0.39985351115451523"/>
      </bottom>
      <diagonal/>
    </border>
    <border>
      <left/>
      <right style="thin">
        <color theme="8" tint="0.39985351115451523"/>
      </right>
      <top style="thin">
        <color theme="8" tint="0.39985351115451523"/>
      </top>
      <bottom style="thin">
        <color theme="8" tint="0.39985351115451523"/>
      </bottom>
      <diagonal/>
    </border>
    <border>
      <left/>
      <right/>
      <top style="thin">
        <color theme="8" tint="0.39985351115451523"/>
      </top>
      <bottom style="thin">
        <color theme="8" tint="0.39985351115451523"/>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88402966399123"/>
      </left>
      <right/>
      <top style="thin">
        <color theme="8" tint="0.39988402966399123"/>
      </top>
      <bottom style="thin">
        <color theme="8" tint="0.39985351115451523"/>
      </bottom>
      <diagonal/>
    </border>
    <border>
      <left/>
      <right/>
      <top style="thin">
        <color theme="8" tint="0.39988402966399123"/>
      </top>
      <bottom style="thin">
        <color theme="8" tint="0.39985351115451523"/>
      </bottom>
      <diagonal/>
    </border>
    <border>
      <left/>
      <right style="thin">
        <color theme="8" tint="0.39985351115451523"/>
      </right>
      <top style="thin">
        <color theme="8" tint="0.39988402966399123"/>
      </top>
      <bottom style="thin">
        <color theme="8" tint="0.39985351115451523"/>
      </bottom>
      <diagonal/>
    </border>
    <border>
      <left style="thin">
        <color theme="8" tint="0.39988402966399123"/>
      </left>
      <right/>
      <top style="thin">
        <color theme="8" tint="0.39985351115451523"/>
      </top>
      <bottom style="thin">
        <color theme="8" tint="0.39985351115451523"/>
      </bottom>
      <diagonal/>
    </border>
    <border>
      <left style="thin">
        <color theme="8" tint="0.39988402966399123"/>
      </left>
      <right/>
      <top style="thin">
        <color theme="8" tint="0.39985351115451523"/>
      </top>
      <bottom style="thin">
        <color theme="8" tint="0.39988402966399123"/>
      </bottom>
      <diagonal/>
    </border>
    <border>
      <left/>
      <right/>
      <top style="thin">
        <color theme="8" tint="0.39985351115451523"/>
      </top>
      <bottom style="thin">
        <color theme="8" tint="0.39988402966399123"/>
      </bottom>
      <diagonal/>
    </border>
    <border>
      <left/>
      <right style="thin">
        <color theme="8" tint="0.39985351115451523"/>
      </right>
      <top style="thin">
        <color theme="8" tint="0.39985351115451523"/>
      </top>
      <bottom style="thin">
        <color theme="8" tint="0.39988402966399123"/>
      </bottom>
      <diagonal/>
    </border>
    <border>
      <left style="thin">
        <color theme="8" tint="0.39982299264503923"/>
      </left>
      <right/>
      <top style="thin">
        <color theme="8" tint="0.39982299264503923"/>
      </top>
      <bottom style="thin">
        <color theme="8" tint="0.39985351115451523"/>
      </bottom>
      <diagonal/>
    </border>
    <border>
      <left/>
      <right style="thin">
        <color theme="8" tint="0.39982299264503923"/>
      </right>
      <top style="thin">
        <color theme="8" tint="0.39982299264503923"/>
      </top>
      <bottom style="thin">
        <color theme="8" tint="0.39985351115451523"/>
      </bottom>
      <diagonal/>
    </border>
    <border>
      <left style="thin">
        <color theme="8" tint="0.39982299264503923"/>
      </left>
      <right/>
      <top/>
      <bottom/>
      <diagonal/>
    </border>
    <border>
      <left/>
      <right style="thin">
        <color theme="8" tint="0.39982299264503923"/>
      </right>
      <top/>
      <bottom/>
      <diagonal/>
    </border>
    <border>
      <left style="thin">
        <color theme="8" tint="0.39982299264503923"/>
      </left>
      <right/>
      <top/>
      <bottom style="thin">
        <color theme="8" tint="0.39982299264503923"/>
      </bottom>
      <diagonal/>
    </border>
    <border>
      <left/>
      <right style="thin">
        <color theme="8" tint="0.39982299264503923"/>
      </right>
      <top/>
      <bottom style="thin">
        <color theme="8" tint="0.39982299264503923"/>
      </bottom>
      <diagonal/>
    </border>
    <border>
      <left/>
      <right style="thin">
        <color theme="5" tint="0.39991454817346722"/>
      </right>
      <top style="thin">
        <color theme="5" tint="0.39994506668294322"/>
      </top>
      <bottom/>
      <diagonal/>
    </border>
    <border>
      <left/>
      <right style="thin">
        <color theme="5" tint="0.39991454817346722"/>
      </right>
      <top/>
      <bottom/>
      <diagonal/>
    </border>
    <border>
      <left/>
      <right style="thin">
        <color theme="5" tint="0.39991454817346722"/>
      </right>
      <top/>
      <bottom style="thin">
        <color theme="5" tint="0.39994506668294322"/>
      </bottom>
      <diagonal/>
    </border>
    <border>
      <left/>
      <right style="thin">
        <color theme="5" tint="0.39988402966399123"/>
      </right>
      <top style="thin">
        <color theme="5" tint="0.39991454817346722"/>
      </top>
      <bottom/>
      <diagonal/>
    </border>
    <border>
      <left/>
      <right style="thin">
        <color theme="5" tint="0.39988402966399123"/>
      </right>
      <top/>
      <bottom style="thin">
        <color theme="5" tint="0.39991454817346722"/>
      </bottom>
      <diagonal/>
    </border>
    <border>
      <left style="thin">
        <color theme="8" tint="0.39982299264503923"/>
      </left>
      <right/>
      <top style="thin">
        <color theme="8" tint="0.39985351115451523"/>
      </top>
      <bottom/>
      <diagonal/>
    </border>
    <border>
      <left/>
      <right style="thin">
        <color theme="8" tint="0.39982299264503923"/>
      </right>
      <top style="thin">
        <color theme="8" tint="0.39985351115451523"/>
      </top>
      <bottom/>
      <diagonal/>
    </border>
  </borders>
  <cellStyleXfs count="6">
    <xf numFmtId="0" fontId="0" fillId="0" borderId="0"/>
    <xf numFmtId="0" fontId="5" fillId="0" borderId="0"/>
    <xf numFmtId="0" fontId="2" fillId="0" borderId="0"/>
    <xf numFmtId="9" fontId="15" fillId="0" borderId="0" applyFont="0" applyFill="0" applyBorder="0" applyAlignment="0" applyProtection="0"/>
    <xf numFmtId="0" fontId="1" fillId="0" borderId="0"/>
    <xf numFmtId="44" fontId="15" fillId="0" borderId="0" applyFont="0" applyFill="0" applyBorder="0" applyAlignment="0" applyProtection="0"/>
  </cellStyleXfs>
  <cellXfs count="181">
    <xf numFmtId="0" fontId="0" fillId="0" borderId="0" xfId="0"/>
    <xf numFmtId="0" fontId="6" fillId="0" borderId="0" xfId="1" applyFont="1" applyAlignment="1">
      <alignment vertical="center"/>
    </xf>
    <xf numFmtId="0" fontId="7" fillId="5" borderId="32" xfId="1" applyFont="1" applyFill="1" applyBorder="1" applyAlignment="1">
      <alignment horizontal="center" vertical="center"/>
    </xf>
    <xf numFmtId="4" fontId="7" fillId="5" borderId="32" xfId="1" applyNumberFormat="1" applyFont="1" applyFill="1" applyBorder="1" applyAlignment="1">
      <alignment horizontal="center" vertical="center" wrapText="1"/>
    </xf>
    <xf numFmtId="4" fontId="7" fillId="5" borderId="16" xfId="1" applyNumberFormat="1" applyFont="1" applyFill="1" applyBorder="1" applyAlignment="1">
      <alignment horizontal="center" vertical="center" wrapText="1"/>
    </xf>
    <xf numFmtId="0" fontId="2" fillId="0" borderId="0" xfId="2"/>
    <xf numFmtId="14" fontId="2" fillId="0" borderId="0" xfId="2" applyNumberFormat="1"/>
    <xf numFmtId="4" fontId="7" fillId="5" borderId="25" xfId="1" applyNumberFormat="1" applyFont="1" applyFill="1" applyBorder="1" applyAlignment="1">
      <alignment vertical="center" wrapText="1"/>
    </xf>
    <xf numFmtId="4" fontId="7" fillId="5" borderId="52" xfId="1" applyNumberFormat="1" applyFont="1" applyFill="1" applyBorder="1" applyAlignment="1">
      <alignment horizontal="center" vertical="center" wrapText="1"/>
    </xf>
    <xf numFmtId="4" fontId="7" fillId="5" borderId="52" xfId="1" applyNumberFormat="1" applyFont="1" applyFill="1" applyBorder="1" applyAlignment="1">
      <alignment vertical="center" wrapText="1"/>
    </xf>
    <xf numFmtId="14" fontId="6" fillId="7" borderId="52" xfId="1" applyNumberFormat="1" applyFont="1" applyFill="1" applyBorder="1" applyAlignment="1" applyProtection="1">
      <alignment horizontal="center" vertical="center" wrapText="1"/>
      <protection locked="0"/>
    </xf>
    <xf numFmtId="10" fontId="6" fillId="7" borderId="52" xfId="1" applyNumberFormat="1" applyFont="1" applyFill="1" applyBorder="1" applyAlignment="1" applyProtection="1">
      <alignment horizontal="center" vertical="center" wrapText="1"/>
      <protection locked="0"/>
    </xf>
    <xf numFmtId="0" fontId="3" fillId="2" borderId="0" xfId="0" applyFont="1" applyFill="1" applyAlignment="1" applyProtection="1">
      <alignment horizontal="left" wrapText="1"/>
      <protection locked="0"/>
    </xf>
    <xf numFmtId="0" fontId="0" fillId="2" borderId="0" xfId="0" applyFill="1" applyProtection="1">
      <protection locked="0"/>
    </xf>
    <xf numFmtId="0" fontId="0" fillId="2" borderId="0" xfId="0" applyFill="1" applyAlignment="1" applyProtection="1">
      <alignment horizontal="left"/>
      <protection locked="0"/>
    </xf>
    <xf numFmtId="0" fontId="4" fillId="2" borderId="0" xfId="0" applyFont="1" applyFill="1" applyAlignment="1" applyProtection="1">
      <alignment horizontal="left"/>
      <protection locked="0"/>
    </xf>
    <xf numFmtId="0" fontId="0" fillId="0" borderId="0" xfId="0" applyProtection="1">
      <protection locked="0"/>
    </xf>
    <xf numFmtId="0" fontId="0" fillId="0" borderId="0" xfId="0" applyAlignment="1" applyProtection="1">
      <alignment horizontal="left"/>
      <protection locked="0"/>
    </xf>
    <xf numFmtId="0" fontId="0" fillId="2" borderId="0" xfId="0" applyFill="1" applyAlignment="1" applyProtection="1">
      <alignment wrapText="1"/>
      <protection locked="0"/>
    </xf>
    <xf numFmtId="0" fontId="6" fillId="2" borderId="0" xfId="0" applyFont="1" applyFill="1" applyProtection="1">
      <protection locked="0"/>
    </xf>
    <xf numFmtId="0" fontId="7" fillId="0" borderId="0" xfId="0" applyFont="1" applyProtection="1">
      <protection locked="0"/>
    </xf>
    <xf numFmtId="0" fontId="6" fillId="0" borderId="0" xfId="0" applyFont="1" applyProtection="1">
      <protection locked="0"/>
    </xf>
    <xf numFmtId="0" fontId="7" fillId="2" borderId="0" xfId="0" applyFont="1" applyFill="1" applyAlignment="1" applyProtection="1">
      <alignment vertical="center"/>
      <protection locked="0"/>
    </xf>
    <xf numFmtId="44" fontId="23" fillId="8" borderId="4" xfId="5" applyFont="1" applyFill="1" applyBorder="1" applyAlignment="1" applyProtection="1">
      <alignment horizontal="center" vertical="center"/>
      <protection locked="0"/>
    </xf>
    <xf numFmtId="44" fontId="23" fillId="8" borderId="4" xfId="5" applyFont="1" applyFill="1" applyBorder="1" applyAlignment="1" applyProtection="1">
      <alignment horizontal="center" vertical="center" wrapText="1"/>
      <protection locked="0"/>
    </xf>
    <xf numFmtId="10" fontId="23" fillId="8" borderId="4" xfId="3" applyNumberFormat="1" applyFont="1" applyFill="1" applyBorder="1" applyAlignment="1" applyProtection="1">
      <alignment horizontal="center" vertical="center"/>
      <protection locked="0"/>
    </xf>
    <xf numFmtId="0" fontId="7" fillId="2" borderId="0" xfId="0" applyFont="1" applyFill="1" applyAlignment="1" applyProtection="1">
      <alignment horizontal="left" wrapText="1"/>
      <protection locked="0"/>
    </xf>
    <xf numFmtId="0" fontId="24" fillId="2"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6" fillId="0" borderId="0" xfId="0" applyFont="1" applyAlignment="1" applyProtection="1">
      <alignment horizontal="left" wrapText="1"/>
      <protection locked="0"/>
    </xf>
    <xf numFmtId="0" fontId="6" fillId="0" borderId="0" xfId="0" applyFont="1" applyAlignment="1" applyProtection="1">
      <alignment wrapText="1"/>
      <protection locked="0"/>
    </xf>
    <xf numFmtId="0" fontId="23" fillId="4"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9" fontId="8" fillId="3" borderId="4" xfId="3" applyFont="1" applyFill="1" applyBorder="1" applyAlignment="1" applyProtection="1">
      <alignment horizontal="center" vertical="center" wrapText="1"/>
    </xf>
    <xf numFmtId="0" fontId="6" fillId="0" borderId="0" xfId="0" applyFont="1" applyAlignment="1" applyProtection="1">
      <alignment horizontal="left"/>
      <protection locked="0"/>
    </xf>
    <xf numFmtId="0" fontId="6" fillId="2" borderId="0" xfId="0" applyFont="1" applyFill="1" applyAlignment="1" applyProtection="1">
      <alignment wrapText="1"/>
      <protection locked="0"/>
    </xf>
    <xf numFmtId="0" fontId="7" fillId="0" borderId="0" xfId="0" applyFont="1" applyAlignment="1" applyProtection="1">
      <alignment vertical="center" wrapText="1"/>
      <protection locked="0"/>
    </xf>
    <xf numFmtId="14" fontId="8"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0" fontId="7" fillId="2" borderId="1" xfId="0" applyFont="1" applyFill="1" applyBorder="1" applyAlignment="1" applyProtection="1">
      <alignment horizontal="left" vertical="center" wrapText="1"/>
      <protection locked="0"/>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xf>
    <xf numFmtId="4" fontId="6" fillId="0" borderId="4" xfId="0" applyNumberFormat="1" applyFont="1" applyBorder="1" applyAlignment="1">
      <alignment vertical="center"/>
    </xf>
    <xf numFmtId="0" fontId="23" fillId="8" borderId="4" xfId="0" applyFont="1" applyFill="1" applyBorder="1" applyAlignment="1">
      <alignment horizontal="center" vertical="center" wrapText="1"/>
    </xf>
    <xf numFmtId="0" fontId="7"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44" fontId="6" fillId="0" borderId="4" xfId="5" applyFont="1" applyFill="1" applyBorder="1" applyAlignment="1" applyProtection="1">
      <alignment horizontal="center" vertical="center"/>
      <protection locked="0"/>
    </xf>
    <xf numFmtId="44" fontId="6" fillId="0" borderId="4" xfId="5" applyFont="1" applyFill="1" applyBorder="1" applyAlignment="1" applyProtection="1">
      <alignment horizontal="center" vertical="center"/>
    </xf>
    <xf numFmtId="44" fontId="6" fillId="9" borderId="4" xfId="5" applyFont="1" applyFill="1" applyBorder="1" applyAlignment="1" applyProtection="1">
      <alignment horizontal="center" vertical="center"/>
      <protection locked="0"/>
    </xf>
    <xf numFmtId="44" fontId="7" fillId="9" borderId="4" xfId="5" applyFont="1" applyFill="1" applyBorder="1" applyAlignment="1" applyProtection="1">
      <alignment horizontal="center" vertical="center"/>
    </xf>
    <xf numFmtId="44" fontId="8" fillId="9" borderId="4" xfId="5" applyFont="1" applyFill="1" applyBorder="1" applyAlignment="1" applyProtection="1">
      <alignment horizontal="center" vertical="center"/>
      <protection locked="0"/>
    </xf>
    <xf numFmtId="0" fontId="26" fillId="2" borderId="0" xfId="0" applyFont="1" applyFill="1" applyAlignment="1" applyProtection="1">
      <alignment horizontal="left" vertical="center"/>
      <protection locked="0"/>
    </xf>
    <xf numFmtId="10" fontId="6" fillId="0" borderId="4" xfId="3" applyNumberFormat="1" applyFont="1" applyFill="1" applyBorder="1" applyAlignment="1" applyProtection="1">
      <alignment horizontal="center" vertical="center"/>
    </xf>
    <xf numFmtId="164" fontId="7" fillId="2" borderId="4"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14" fontId="8" fillId="3" borderId="1"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0" fontId="23" fillId="4"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4" xfId="0" applyFont="1" applyFill="1" applyBorder="1" applyAlignment="1" applyProtection="1">
      <alignment horizontal="left" vertical="center" wrapText="1"/>
      <protection locked="0"/>
    </xf>
    <xf numFmtId="0" fontId="7"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44" fontId="7" fillId="9" borderId="1" xfId="5" applyFont="1" applyFill="1" applyBorder="1" applyAlignment="1" applyProtection="1">
      <alignment horizontal="center" vertical="center" wrapText="1"/>
      <protection locked="0"/>
    </xf>
    <xf numFmtId="44" fontId="7" fillId="9" borderId="3" xfId="5" applyFont="1" applyFill="1" applyBorder="1" applyAlignment="1" applyProtection="1">
      <alignment horizontal="center" vertical="center" wrapText="1"/>
      <protection locked="0"/>
    </xf>
    <xf numFmtId="44" fontId="7" fillId="9" borderId="2" xfId="5" applyFont="1" applyFill="1" applyBorder="1" applyAlignment="1" applyProtection="1">
      <alignment horizontal="center" vertical="center" wrapText="1"/>
      <protection locked="0"/>
    </xf>
    <xf numFmtId="0" fontId="18" fillId="2" borderId="0" xfId="0" applyFont="1" applyFill="1" applyAlignment="1" applyProtection="1">
      <alignment horizontal="left" vertical="center"/>
      <protection locked="0"/>
    </xf>
    <xf numFmtId="0" fontId="23" fillId="4" borderId="4" xfId="0" applyFont="1" applyFill="1" applyBorder="1" applyAlignment="1" applyProtection="1">
      <alignment horizontal="center" wrapText="1"/>
      <protection locked="0"/>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4" xfId="0" applyFont="1" applyBorder="1" applyAlignment="1">
      <alignment horizontal="center" vertical="center" wrapText="1"/>
    </xf>
    <xf numFmtId="0" fontId="19" fillId="2" borderId="9" xfId="0" applyFont="1" applyFill="1" applyBorder="1" applyAlignment="1" applyProtection="1">
      <alignment horizontal="center"/>
      <protection locked="0"/>
    </xf>
    <xf numFmtId="0" fontId="19" fillId="2" borderId="10" xfId="0" applyFont="1" applyFill="1" applyBorder="1" applyAlignment="1" applyProtection="1">
      <alignment horizontal="center"/>
      <protection locked="0"/>
    </xf>
    <xf numFmtId="0" fontId="19" fillId="2" borderId="11" xfId="0" applyFont="1" applyFill="1" applyBorder="1" applyAlignment="1" applyProtection="1">
      <alignment horizontal="center"/>
      <protection locked="0"/>
    </xf>
    <xf numFmtId="0" fontId="19" fillId="2" borderId="12" xfId="0" applyFont="1" applyFill="1" applyBorder="1" applyAlignment="1" applyProtection="1">
      <alignment horizontal="center"/>
      <protection locked="0"/>
    </xf>
    <xf numFmtId="0" fontId="19" fillId="2" borderId="0" xfId="0" applyFont="1" applyFill="1" applyAlignment="1" applyProtection="1">
      <alignment horizontal="center"/>
      <protection locked="0"/>
    </xf>
    <xf numFmtId="0" fontId="19" fillId="2" borderId="13" xfId="0" applyFont="1" applyFill="1" applyBorder="1" applyAlignment="1" applyProtection="1">
      <alignment horizontal="center"/>
      <protection locked="0"/>
    </xf>
    <xf numFmtId="0" fontId="20" fillId="2" borderId="12" xfId="0" applyFont="1" applyFill="1" applyBorder="1" applyAlignment="1" applyProtection="1">
      <alignment horizontal="center"/>
      <protection locked="0"/>
    </xf>
    <xf numFmtId="0" fontId="20" fillId="2" borderId="0" xfId="0" applyFont="1" applyFill="1" applyAlignment="1" applyProtection="1">
      <alignment horizontal="center"/>
      <protection locked="0"/>
    </xf>
    <xf numFmtId="0" fontId="20" fillId="2" borderId="13" xfId="0" applyFont="1" applyFill="1" applyBorder="1" applyAlignment="1" applyProtection="1">
      <alignment horizontal="center"/>
      <protection locked="0"/>
    </xf>
    <xf numFmtId="0" fontId="20" fillId="2" borderId="7" xfId="0" applyFont="1" applyFill="1" applyBorder="1" applyAlignment="1" applyProtection="1">
      <alignment horizontal="center"/>
      <protection locked="0"/>
    </xf>
    <xf numFmtId="0" fontId="20" fillId="2" borderId="6" xfId="0" applyFont="1" applyFill="1" applyBorder="1" applyAlignment="1" applyProtection="1">
      <alignment horizontal="center"/>
      <protection locked="0"/>
    </xf>
    <xf numFmtId="0" fontId="20" fillId="2" borderId="14" xfId="0" applyFont="1" applyFill="1" applyBorder="1" applyAlignment="1" applyProtection="1">
      <alignment horizontal="center"/>
      <protection locked="0"/>
    </xf>
    <xf numFmtId="0" fontId="8" fillId="3"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14" fontId="8" fillId="3" borderId="1" xfId="0" applyNumberFormat="1" applyFont="1" applyFill="1" applyBorder="1" applyAlignment="1" applyProtection="1">
      <alignment horizontal="center" vertical="center"/>
      <protection locked="0"/>
    </xf>
    <xf numFmtId="14" fontId="8" fillId="3" borderId="2" xfId="0" applyNumberFormat="1" applyFont="1" applyFill="1" applyBorder="1" applyAlignment="1" applyProtection="1">
      <alignment horizontal="center" vertical="center"/>
      <protection locked="0"/>
    </xf>
    <xf numFmtId="0" fontId="16" fillId="0" borderId="4" xfId="0" applyFont="1" applyBorder="1" applyAlignment="1">
      <alignment horizontal="center" vertical="center" wrapText="1"/>
    </xf>
    <xf numFmtId="0" fontId="21" fillId="0" borderId="4" xfId="0" applyFont="1" applyBorder="1" applyAlignment="1">
      <alignment horizontal="left" vertical="center" wrapText="1"/>
    </xf>
    <xf numFmtId="0" fontId="7" fillId="2" borderId="8"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8" fillId="3" borderId="9"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18" fillId="3" borderId="13"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18" fillId="3" borderId="14"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10" fillId="0" borderId="0" xfId="1" applyFont="1" applyAlignment="1">
      <alignment horizontal="center" vertical="center"/>
    </xf>
    <xf numFmtId="0" fontId="8" fillId="0" borderId="30" xfId="1" applyFont="1" applyBorder="1" applyAlignment="1">
      <alignment vertical="center"/>
    </xf>
    <xf numFmtId="0" fontId="8" fillId="0" borderId="29" xfId="1" applyFont="1" applyBorder="1" applyAlignment="1">
      <alignment vertical="center"/>
    </xf>
    <xf numFmtId="0" fontId="8" fillId="0" borderId="69" xfId="1" applyFont="1" applyBorder="1" applyAlignment="1">
      <alignment vertical="center"/>
    </xf>
    <xf numFmtId="0" fontId="8" fillId="0" borderId="27" xfId="1" applyFont="1" applyBorder="1" applyAlignment="1">
      <alignment vertical="center"/>
    </xf>
    <xf numFmtId="0" fontId="8" fillId="0" borderId="26" xfId="1" applyFont="1" applyBorder="1" applyAlignment="1">
      <alignment vertical="center"/>
    </xf>
    <xf numFmtId="0" fontId="8" fillId="0" borderId="70" xfId="1" applyFont="1" applyBorder="1" applyAlignment="1">
      <alignment vertical="center"/>
    </xf>
    <xf numFmtId="0" fontId="7" fillId="6" borderId="31" xfId="1" applyFont="1" applyFill="1" applyBorder="1" applyAlignment="1">
      <alignment horizontal="center" vertical="center" wrapText="1"/>
    </xf>
    <xf numFmtId="0" fontId="7" fillId="6" borderId="28" xfId="1" applyFont="1" applyFill="1" applyBorder="1" applyAlignment="1">
      <alignment horizontal="center" vertical="center" wrapText="1"/>
    </xf>
    <xf numFmtId="4" fontId="7" fillId="5" borderId="52" xfId="1" applyNumberFormat="1" applyFont="1" applyFill="1" applyBorder="1" applyAlignment="1">
      <alignment horizontal="center" vertical="center" wrapText="1"/>
    </xf>
    <xf numFmtId="0" fontId="6" fillId="0" borderId="43" xfId="1" applyFont="1" applyBorder="1" applyAlignment="1" applyProtection="1">
      <alignment horizontal="center" vertical="center" wrapText="1"/>
      <protection locked="0"/>
    </xf>
    <xf numFmtId="0" fontId="6" fillId="0" borderId="42" xfId="1" applyFont="1" applyBorder="1" applyAlignment="1" applyProtection="1">
      <alignment horizontal="center" vertical="center" wrapText="1"/>
      <protection locked="0"/>
    </xf>
    <xf numFmtId="0" fontId="6" fillId="0" borderId="41" xfId="1" applyFont="1" applyBorder="1" applyAlignment="1" applyProtection="1">
      <alignment horizontal="center" vertical="center" wrapText="1"/>
      <protection locked="0"/>
    </xf>
    <xf numFmtId="0" fontId="6" fillId="0" borderId="32" xfId="1" applyFont="1" applyBorder="1" applyAlignment="1" applyProtection="1">
      <alignment horizontal="left" vertical="center" wrapText="1"/>
      <protection locked="0"/>
    </xf>
    <xf numFmtId="0" fontId="8" fillId="0" borderId="39" xfId="1" applyFont="1" applyBorder="1" applyAlignment="1">
      <alignment vertical="center" wrapText="1"/>
    </xf>
    <xf numFmtId="0" fontId="8" fillId="0" borderId="38" xfId="1" applyFont="1" applyBorder="1" applyAlignment="1">
      <alignment vertical="center"/>
    </xf>
    <xf numFmtId="0" fontId="8" fillId="0" borderId="66" xfId="1" applyFont="1" applyBorder="1" applyAlignment="1">
      <alignment vertical="center"/>
    </xf>
    <xf numFmtId="0" fontId="8" fillId="0" borderId="36" xfId="1" applyFont="1" applyBorder="1" applyAlignment="1">
      <alignment vertical="center"/>
    </xf>
    <xf numFmtId="0" fontId="8" fillId="0" borderId="0" xfId="1" applyFont="1" applyAlignment="1">
      <alignment vertical="center"/>
    </xf>
    <xf numFmtId="0" fontId="8" fillId="0" borderId="67" xfId="1" applyFont="1" applyBorder="1" applyAlignment="1">
      <alignment vertical="center"/>
    </xf>
    <xf numFmtId="0" fontId="8" fillId="0" borderId="34" xfId="1" applyFont="1" applyBorder="1" applyAlignment="1">
      <alignment vertical="center"/>
    </xf>
    <xf numFmtId="0" fontId="8" fillId="0" borderId="33" xfId="1" applyFont="1" applyBorder="1" applyAlignment="1">
      <alignment vertical="center"/>
    </xf>
    <xf numFmtId="0" fontId="8" fillId="0" borderId="68" xfId="1" applyFont="1" applyBorder="1" applyAlignment="1">
      <alignment vertical="center"/>
    </xf>
    <xf numFmtId="0" fontId="7" fillId="5" borderId="24" xfId="1" applyFont="1" applyFill="1" applyBorder="1" applyAlignment="1">
      <alignment horizontal="center" vertical="center"/>
    </xf>
    <xf numFmtId="0" fontId="7" fillId="5" borderId="22" xfId="1" applyFont="1" applyFill="1" applyBorder="1" applyAlignment="1">
      <alignment horizontal="center" vertical="center"/>
    </xf>
    <xf numFmtId="0" fontId="6" fillId="0" borderId="44" xfId="1" applyFont="1" applyBorder="1" applyAlignment="1" applyProtection="1">
      <alignment horizontal="center" vertical="center" wrapText="1"/>
      <protection locked="0"/>
    </xf>
    <xf numFmtId="0" fontId="6" fillId="0" borderId="45" xfId="1" applyFont="1" applyBorder="1" applyAlignment="1" applyProtection="1">
      <alignment horizontal="center" vertical="center" wrapText="1"/>
      <protection locked="0"/>
    </xf>
    <xf numFmtId="0" fontId="6" fillId="0" borderId="46" xfId="1" applyFont="1" applyBorder="1" applyAlignment="1" applyProtection="1">
      <alignment horizontal="center" vertical="center" wrapText="1"/>
      <protection locked="0"/>
    </xf>
    <xf numFmtId="0" fontId="6" fillId="0" borderId="47" xfId="1" applyFont="1" applyBorder="1" applyAlignment="1" applyProtection="1">
      <alignment horizontal="center" vertical="center" wrapText="1"/>
      <protection locked="0"/>
    </xf>
    <xf numFmtId="0" fontId="6" fillId="0" borderId="48" xfId="1" applyFont="1" applyBorder="1" applyAlignment="1" applyProtection="1">
      <alignment horizontal="center" vertical="center" wrapText="1"/>
      <protection locked="0"/>
    </xf>
    <xf numFmtId="0" fontId="6" fillId="0" borderId="49" xfId="1" applyFont="1" applyBorder="1" applyAlignment="1" applyProtection="1">
      <alignment horizontal="center" vertical="center" wrapText="1"/>
      <protection locked="0"/>
    </xf>
    <xf numFmtId="4" fontId="7" fillId="6" borderId="40" xfId="1" applyNumberFormat="1" applyFont="1" applyFill="1" applyBorder="1" applyAlignment="1">
      <alignment horizontal="center" vertical="center" wrapText="1"/>
    </xf>
    <xf numFmtId="4" fontId="7" fillId="6" borderId="37" xfId="1" applyNumberFormat="1" applyFont="1" applyFill="1" applyBorder="1" applyAlignment="1">
      <alignment horizontal="center" vertical="center" wrapText="1"/>
    </xf>
    <xf numFmtId="4" fontId="7" fillId="6" borderId="35" xfId="1" applyNumberFormat="1" applyFont="1" applyFill="1" applyBorder="1" applyAlignment="1">
      <alignment horizontal="center" vertical="center" wrapText="1"/>
    </xf>
    <xf numFmtId="0" fontId="7" fillId="5" borderId="60" xfId="1" applyFont="1" applyFill="1" applyBorder="1" applyAlignment="1">
      <alignment horizontal="center" vertical="center"/>
    </xf>
    <xf numFmtId="0" fontId="7" fillId="5" borderId="61" xfId="1" applyFont="1" applyFill="1" applyBorder="1" applyAlignment="1">
      <alignment horizontal="center" vertical="center"/>
    </xf>
    <xf numFmtId="4" fontId="7" fillId="5" borderId="53" xfId="1" applyNumberFormat="1" applyFont="1" applyFill="1" applyBorder="1" applyAlignment="1">
      <alignment horizontal="center" vertical="center" wrapText="1"/>
    </xf>
    <xf numFmtId="4" fontId="7" fillId="5" borderId="54" xfId="1" applyNumberFormat="1" applyFont="1" applyFill="1" applyBorder="1" applyAlignment="1">
      <alignment horizontal="center" vertical="center" wrapText="1"/>
    </xf>
    <xf numFmtId="4" fontId="7" fillId="5" borderId="55" xfId="1" applyNumberFormat="1" applyFont="1" applyFill="1" applyBorder="1" applyAlignment="1">
      <alignment horizontal="center" vertical="center" wrapText="1"/>
    </xf>
    <xf numFmtId="0" fontId="6" fillId="0" borderId="56" xfId="1" applyFont="1" applyBorder="1" applyAlignment="1">
      <alignment horizontal="center" vertical="center" wrapText="1"/>
    </xf>
    <xf numFmtId="0" fontId="6" fillId="0" borderId="51" xfId="1" applyFont="1" applyBorder="1" applyAlignment="1">
      <alignment horizontal="center" vertical="center" wrapText="1"/>
    </xf>
    <xf numFmtId="0" fontId="6" fillId="0" borderId="50" xfId="1" applyFont="1" applyBorder="1" applyAlignment="1">
      <alignment horizontal="center" vertical="center" wrapText="1"/>
    </xf>
    <xf numFmtId="0" fontId="6" fillId="0" borderId="57" xfId="1" applyFont="1" applyBorder="1" applyAlignment="1">
      <alignment horizontal="center" vertical="center" wrapText="1"/>
    </xf>
    <xf numFmtId="0" fontId="6" fillId="0" borderId="58" xfId="1" applyFont="1" applyBorder="1" applyAlignment="1">
      <alignment horizontal="center" vertical="center" wrapText="1"/>
    </xf>
    <xf numFmtId="0" fontId="6" fillId="0" borderId="59" xfId="1" applyFont="1" applyBorder="1" applyAlignment="1">
      <alignment horizontal="center" vertical="center" wrapText="1"/>
    </xf>
    <xf numFmtId="4" fontId="7" fillId="5" borderId="24" xfId="1" applyNumberFormat="1" applyFont="1" applyFill="1" applyBorder="1" applyAlignment="1">
      <alignment horizontal="center" vertical="center" wrapText="1"/>
    </xf>
    <xf numFmtId="4" fontId="7" fillId="5" borderId="23" xfId="1" applyNumberFormat="1" applyFont="1" applyFill="1" applyBorder="1" applyAlignment="1">
      <alignment horizontal="center" vertical="center" wrapText="1"/>
    </xf>
    <xf numFmtId="4" fontId="7" fillId="5" borderId="22" xfId="1" applyNumberFormat="1" applyFont="1" applyFill="1" applyBorder="1" applyAlignment="1">
      <alignment horizontal="center" vertical="center" wrapText="1"/>
    </xf>
    <xf numFmtId="0" fontId="6" fillId="0" borderId="24" xfId="1" applyFont="1" applyBorder="1" applyAlignment="1" applyProtection="1">
      <alignment horizontal="center" vertical="center" wrapText="1"/>
      <protection locked="0"/>
    </xf>
    <xf numFmtId="0" fontId="6" fillId="0" borderId="23" xfId="1" applyFont="1" applyBorder="1" applyAlignment="1" applyProtection="1">
      <alignment horizontal="center" vertical="center" wrapText="1"/>
      <protection locked="0"/>
    </xf>
    <xf numFmtId="0" fontId="6" fillId="0" borderId="22" xfId="1" applyFont="1" applyBorder="1" applyAlignment="1" applyProtection="1">
      <alignment horizontal="center" vertical="center" wrapText="1"/>
      <protection locked="0"/>
    </xf>
    <xf numFmtId="0" fontId="6" fillId="0" borderId="21"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20" xfId="1" applyFont="1" applyBorder="1" applyAlignment="1" applyProtection="1">
      <alignment horizontal="center" vertical="center" wrapText="1"/>
      <protection locked="0"/>
    </xf>
    <xf numFmtId="0" fontId="6" fillId="0" borderId="19"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wrapText="1"/>
      <protection locked="0"/>
    </xf>
    <xf numFmtId="0" fontId="6" fillId="7" borderId="52" xfId="1" applyFont="1" applyFill="1" applyBorder="1" applyAlignment="1" applyProtection="1">
      <alignment horizontal="center" vertical="center" wrapText="1"/>
      <protection locked="0"/>
    </xf>
    <xf numFmtId="14" fontId="6" fillId="7" borderId="52" xfId="1" applyNumberFormat="1" applyFont="1" applyFill="1" applyBorder="1" applyAlignment="1" applyProtection="1">
      <alignment horizontal="center" vertical="center" wrapText="1"/>
      <protection locked="0"/>
    </xf>
    <xf numFmtId="0" fontId="6" fillId="0" borderId="71" xfId="1" applyFont="1" applyBorder="1" applyAlignment="1" applyProtection="1">
      <alignment horizontal="center" vertical="center" wrapText="1"/>
      <protection locked="0"/>
    </xf>
    <xf numFmtId="0" fontId="6" fillId="0" borderId="72" xfId="1" applyFont="1" applyBorder="1" applyAlignment="1" applyProtection="1">
      <alignment horizontal="center" vertical="center" wrapText="1"/>
      <protection locked="0"/>
    </xf>
    <xf numFmtId="0" fontId="6" fillId="0" borderId="62" xfId="1" applyFont="1" applyBorder="1" applyAlignment="1" applyProtection="1">
      <alignment horizontal="center" vertical="center" wrapText="1"/>
      <protection locked="0"/>
    </xf>
    <xf numFmtId="0" fontId="6" fillId="0" borderId="63" xfId="1" applyFont="1" applyBorder="1" applyAlignment="1" applyProtection="1">
      <alignment horizontal="center" vertical="center" wrapText="1"/>
      <protection locked="0"/>
    </xf>
    <xf numFmtId="0" fontId="6" fillId="0" borderId="64" xfId="1" applyFont="1" applyBorder="1" applyAlignment="1" applyProtection="1">
      <alignment horizontal="center" vertical="center" wrapText="1"/>
      <protection locked="0"/>
    </xf>
    <xf numFmtId="0" fontId="6" fillId="0" borderId="65" xfId="1" applyFont="1" applyBorder="1" applyAlignment="1" applyProtection="1">
      <alignment horizontal="center" vertical="center" wrapText="1"/>
      <protection locked="0"/>
    </xf>
  </cellXfs>
  <cellStyles count="6">
    <cellStyle name="Moneda" xfId="5" builtinId="4"/>
    <cellStyle name="Normal" xfId="0" builtinId="0"/>
    <cellStyle name="Normal 2" xfId="1"/>
    <cellStyle name="Normal 3" xfId="2"/>
    <cellStyle name="Normal 4" xfId="4"/>
    <cellStyle name="Porcentaje" xfId="3" builtinId="5"/>
  </cellStyles>
  <dxfs count="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604096</xdr:colOff>
      <xdr:row>0</xdr:row>
      <xdr:rowOff>47836</xdr:rowOff>
    </xdr:from>
    <xdr:to>
      <xdr:col>2</xdr:col>
      <xdr:colOff>541866</xdr:colOff>
      <xdr:row>3</xdr:row>
      <xdr:rowOff>99060</xdr:rowOff>
    </xdr:to>
    <xdr:pic>
      <xdr:nvPicPr>
        <xdr:cNvPr id="3" name="5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096" y="47836"/>
          <a:ext cx="1858010" cy="531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2201335</xdr:colOff>
      <xdr:row>18</xdr:row>
      <xdr:rowOff>52917</xdr:rowOff>
    </xdr:from>
    <xdr:to>
      <xdr:col>2</xdr:col>
      <xdr:colOff>100540</xdr:colOff>
      <xdr:row>18</xdr:row>
      <xdr:rowOff>328083</xdr:rowOff>
    </xdr:to>
    <xdr:sp macro="" textlink="">
      <xdr:nvSpPr>
        <xdr:cNvPr id="2" name="Arrow: Right 1">
          <a:extLst>
            <a:ext uri="{FF2B5EF4-FFF2-40B4-BE49-F238E27FC236}">
              <a16:creationId xmlns:a16="http://schemas.microsoft.com/office/drawing/2014/main" xmlns="" id="{00000000-0008-0000-0400-000002000000}"/>
            </a:ext>
          </a:extLst>
        </xdr:cNvPr>
        <xdr:cNvSpPr/>
      </xdr:nvSpPr>
      <xdr:spPr>
        <a:xfrm>
          <a:off x="610660" y="2624667"/>
          <a:ext cx="709080" cy="94191"/>
        </a:xfrm>
        <a:prstGeom prst="rightArrow">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2201334</xdr:colOff>
      <xdr:row>18</xdr:row>
      <xdr:rowOff>52917</xdr:rowOff>
    </xdr:from>
    <xdr:to>
      <xdr:col>4</xdr:col>
      <xdr:colOff>100539</xdr:colOff>
      <xdr:row>18</xdr:row>
      <xdr:rowOff>328083</xdr:rowOff>
    </xdr:to>
    <xdr:sp macro="" textlink="">
      <xdr:nvSpPr>
        <xdr:cNvPr id="3" name="Arrow: Right 2">
          <a:extLst>
            <a:ext uri="{FF2B5EF4-FFF2-40B4-BE49-F238E27FC236}">
              <a16:creationId xmlns:a16="http://schemas.microsoft.com/office/drawing/2014/main" xmlns="" id="{00000000-0008-0000-0400-000003000000}"/>
            </a:ext>
          </a:extLst>
        </xdr:cNvPr>
        <xdr:cNvSpPr/>
      </xdr:nvSpPr>
      <xdr:spPr>
        <a:xfrm>
          <a:off x="1829859" y="2624667"/>
          <a:ext cx="709080" cy="94191"/>
        </a:xfrm>
        <a:prstGeom prst="rightArrow">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571500</xdr:colOff>
      <xdr:row>0</xdr:row>
      <xdr:rowOff>78317</xdr:rowOff>
    </xdr:from>
    <xdr:ext cx="941915" cy="506785"/>
    <xdr:pic>
      <xdr:nvPicPr>
        <xdr:cNvPr id="6" name="Imagen 5">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78317"/>
          <a:ext cx="941915" cy="506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2201335</xdr:colOff>
      <xdr:row>18</xdr:row>
      <xdr:rowOff>52917</xdr:rowOff>
    </xdr:from>
    <xdr:to>
      <xdr:col>4</xdr:col>
      <xdr:colOff>100540</xdr:colOff>
      <xdr:row>18</xdr:row>
      <xdr:rowOff>328083</xdr:rowOff>
    </xdr:to>
    <xdr:sp macro="" textlink="">
      <xdr:nvSpPr>
        <xdr:cNvPr id="7" name="Arrow: Right 1">
          <a:extLst>
            <a:ext uri="{FF2B5EF4-FFF2-40B4-BE49-F238E27FC236}">
              <a16:creationId xmlns:a16="http://schemas.microsoft.com/office/drawing/2014/main" xmlns="" id="{00000000-0008-0000-0400-000007000000}"/>
            </a:ext>
          </a:extLst>
        </xdr:cNvPr>
        <xdr:cNvSpPr/>
      </xdr:nvSpPr>
      <xdr:spPr>
        <a:xfrm>
          <a:off x="1829860" y="2624667"/>
          <a:ext cx="709080" cy="94191"/>
        </a:xfrm>
        <a:prstGeom prst="rightArrow">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18</xdr:row>
      <xdr:rowOff>57150</xdr:rowOff>
    </xdr:from>
    <xdr:to>
      <xdr:col>6</xdr:col>
      <xdr:colOff>99480</xdr:colOff>
      <xdr:row>19</xdr:row>
      <xdr:rowOff>8466</xdr:rowOff>
    </xdr:to>
    <xdr:sp macro="" textlink="">
      <xdr:nvSpPr>
        <xdr:cNvPr id="11" name="Arrow: Right 1">
          <a:extLst>
            <a:ext uri="{FF2B5EF4-FFF2-40B4-BE49-F238E27FC236}">
              <a16:creationId xmlns:a16="http://schemas.microsoft.com/office/drawing/2014/main" xmlns="" id="{00000000-0008-0000-0400-00000B000000}"/>
            </a:ext>
          </a:extLst>
        </xdr:cNvPr>
        <xdr:cNvSpPr/>
      </xdr:nvSpPr>
      <xdr:spPr>
        <a:xfrm>
          <a:off x="6534150" y="3000375"/>
          <a:ext cx="280455" cy="275166"/>
        </a:xfrm>
        <a:prstGeom prst="rightArrow">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2201334</xdr:colOff>
      <xdr:row>18</xdr:row>
      <xdr:rowOff>52917</xdr:rowOff>
    </xdr:from>
    <xdr:to>
      <xdr:col>0</xdr:col>
      <xdr:colOff>100539</xdr:colOff>
      <xdr:row>18</xdr:row>
      <xdr:rowOff>328083</xdr:rowOff>
    </xdr:to>
    <xdr:sp macro="" textlink="">
      <xdr:nvSpPr>
        <xdr:cNvPr id="4" name="Arrow: Right 2">
          <a:extLst>
            <a:ext uri="{FF2B5EF4-FFF2-40B4-BE49-F238E27FC236}">
              <a16:creationId xmlns:a16="http://schemas.microsoft.com/office/drawing/2014/main" xmlns="" id="{9B4520F0-26B8-4520-BE69-918B5F77A370}"/>
            </a:ext>
          </a:extLst>
        </xdr:cNvPr>
        <xdr:cNvSpPr/>
      </xdr:nvSpPr>
      <xdr:spPr>
        <a:xfrm>
          <a:off x="4296834" y="2996142"/>
          <a:ext cx="280455" cy="275166"/>
        </a:xfrm>
        <a:prstGeom prst="rightArrow">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2201335</xdr:colOff>
      <xdr:row>18</xdr:row>
      <xdr:rowOff>52917</xdr:rowOff>
    </xdr:from>
    <xdr:to>
      <xdr:col>0</xdr:col>
      <xdr:colOff>100540</xdr:colOff>
      <xdr:row>18</xdr:row>
      <xdr:rowOff>328083</xdr:rowOff>
    </xdr:to>
    <xdr:sp macro="" textlink="">
      <xdr:nvSpPr>
        <xdr:cNvPr id="5" name="Arrow: Right 1">
          <a:extLst>
            <a:ext uri="{FF2B5EF4-FFF2-40B4-BE49-F238E27FC236}">
              <a16:creationId xmlns:a16="http://schemas.microsoft.com/office/drawing/2014/main" xmlns="" id="{067DBA36-71E9-47C2-9F8C-CFB96E0BDF78}"/>
            </a:ext>
          </a:extLst>
        </xdr:cNvPr>
        <xdr:cNvSpPr/>
      </xdr:nvSpPr>
      <xdr:spPr>
        <a:xfrm>
          <a:off x="4296835" y="2996142"/>
          <a:ext cx="280455" cy="275166"/>
        </a:xfrm>
        <a:prstGeom prst="rightArrow">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2201335</xdr:colOff>
      <xdr:row>18</xdr:row>
      <xdr:rowOff>52917</xdr:rowOff>
    </xdr:from>
    <xdr:to>
      <xdr:col>2</xdr:col>
      <xdr:colOff>100540</xdr:colOff>
      <xdr:row>18</xdr:row>
      <xdr:rowOff>328083</xdr:rowOff>
    </xdr:to>
    <xdr:sp macro="" textlink="">
      <xdr:nvSpPr>
        <xdr:cNvPr id="8" name="Arrow: Right 1">
          <a:extLst>
            <a:ext uri="{FF2B5EF4-FFF2-40B4-BE49-F238E27FC236}">
              <a16:creationId xmlns:a16="http://schemas.microsoft.com/office/drawing/2014/main" xmlns="" id="{195E90F3-3BE0-4833-825D-A1CDC030A14A}"/>
            </a:ext>
          </a:extLst>
        </xdr:cNvPr>
        <xdr:cNvSpPr/>
      </xdr:nvSpPr>
      <xdr:spPr>
        <a:xfrm>
          <a:off x="2058460" y="2996142"/>
          <a:ext cx="280455" cy="275166"/>
        </a:xfrm>
        <a:prstGeom prst="rightArrow">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3"/>
  <sheetViews>
    <sheetView showGridLines="0" tabSelected="1" topLeftCell="A4" zoomScaleNormal="100" workbookViewId="0">
      <selection activeCell="A32" sqref="A32:K32"/>
    </sheetView>
  </sheetViews>
  <sheetFormatPr baseColWidth="10" defaultColWidth="12" defaultRowHeight="11.25" x14ac:dyDescent="0.2"/>
  <cols>
    <col min="1" max="1" width="20.83203125" style="13" customWidth="1"/>
    <col min="2" max="2" width="15.1640625" style="13" customWidth="1"/>
    <col min="3" max="3" width="26.33203125" style="13" customWidth="1"/>
    <col min="4" max="4" width="22.5" style="13" customWidth="1"/>
    <col min="5" max="5" width="25.5" style="13" customWidth="1"/>
    <col min="6" max="6" width="21" style="13" customWidth="1"/>
    <col min="7" max="7" width="20.5" style="13" customWidth="1"/>
    <col min="8" max="8" width="19.83203125" style="13" customWidth="1"/>
    <col min="9" max="9" width="26.33203125" style="13" customWidth="1"/>
    <col min="10" max="10" width="22" style="13" customWidth="1"/>
    <col min="11" max="11" width="20" style="13" customWidth="1"/>
    <col min="12" max="16384" width="12" style="13"/>
  </cols>
  <sheetData>
    <row r="1" spans="1:11" ht="6.6" customHeight="1" x14ac:dyDescent="0.25">
      <c r="A1" s="77"/>
      <c r="B1" s="78"/>
      <c r="C1" s="78"/>
      <c r="D1" s="78"/>
      <c r="E1" s="78"/>
      <c r="F1" s="78"/>
      <c r="G1" s="78"/>
      <c r="H1" s="78"/>
      <c r="I1" s="78"/>
      <c r="J1" s="78"/>
      <c r="K1" s="79"/>
    </row>
    <row r="2" spans="1:11" ht="15.75" x14ac:dyDescent="0.25">
      <c r="A2" s="80" t="s">
        <v>0</v>
      </c>
      <c r="B2" s="81"/>
      <c r="C2" s="81"/>
      <c r="D2" s="81"/>
      <c r="E2" s="81"/>
      <c r="F2" s="81"/>
      <c r="G2" s="81"/>
      <c r="H2" s="81"/>
      <c r="I2" s="81"/>
      <c r="J2" s="81"/>
      <c r="K2" s="82"/>
    </row>
    <row r="3" spans="1:11" ht="15.75" x14ac:dyDescent="0.25">
      <c r="A3" s="83" t="s">
        <v>92</v>
      </c>
      <c r="B3" s="84"/>
      <c r="C3" s="84"/>
      <c r="D3" s="84"/>
      <c r="E3" s="84"/>
      <c r="F3" s="84"/>
      <c r="G3" s="84"/>
      <c r="H3" s="84"/>
      <c r="I3" s="84"/>
      <c r="J3" s="84"/>
      <c r="K3" s="85"/>
    </row>
    <row r="4" spans="1:11" ht="15.75" x14ac:dyDescent="0.25">
      <c r="A4" s="86" t="s">
        <v>91</v>
      </c>
      <c r="B4" s="87"/>
      <c r="C4" s="87"/>
      <c r="D4" s="87"/>
      <c r="E4" s="87"/>
      <c r="F4" s="87"/>
      <c r="G4" s="87"/>
      <c r="H4" s="87"/>
      <c r="I4" s="87"/>
      <c r="J4" s="87"/>
      <c r="K4" s="88"/>
    </row>
    <row r="5" spans="1:11" x14ac:dyDescent="0.2">
      <c r="A5" s="14"/>
    </row>
    <row r="6" spans="1:11" ht="30.6" customHeight="1" x14ac:dyDescent="0.2">
      <c r="A6" s="39" t="s">
        <v>1</v>
      </c>
      <c r="B6" s="89" t="s">
        <v>18</v>
      </c>
      <c r="C6" s="90"/>
      <c r="D6" s="19"/>
      <c r="F6" s="92" t="s">
        <v>2</v>
      </c>
      <c r="G6" s="93"/>
      <c r="H6" s="91" t="s">
        <v>97</v>
      </c>
      <c r="I6" s="91"/>
      <c r="J6" s="91"/>
      <c r="K6" s="91"/>
    </row>
    <row r="7" spans="1:11" ht="36" customHeight="1" x14ac:dyDescent="0.2">
      <c r="A7" s="39" t="s">
        <v>3</v>
      </c>
      <c r="B7" s="94">
        <v>45663</v>
      </c>
      <c r="C7" s="95"/>
      <c r="D7" s="19"/>
      <c r="F7" s="92" t="s">
        <v>4</v>
      </c>
      <c r="G7" s="93"/>
      <c r="H7" s="91" t="s">
        <v>98</v>
      </c>
      <c r="I7" s="91"/>
      <c r="J7" s="91"/>
      <c r="K7" s="91"/>
    </row>
    <row r="8" spans="1:11" ht="17.45" customHeight="1" x14ac:dyDescent="0.2">
      <c r="A8" s="14"/>
    </row>
    <row r="9" spans="1:11" ht="32.450000000000003" customHeight="1" x14ac:dyDescent="0.2">
      <c r="A9" s="40" t="s">
        <v>5</v>
      </c>
      <c r="B9" s="96" t="s">
        <v>63</v>
      </c>
      <c r="C9" s="96"/>
      <c r="D9" s="96"/>
      <c r="E9" s="96"/>
      <c r="F9" s="96"/>
      <c r="G9" s="96"/>
      <c r="H9" s="96"/>
      <c r="I9" s="96"/>
      <c r="J9" s="96"/>
      <c r="K9" s="96"/>
    </row>
    <row r="10" spans="1:11" ht="151.15" customHeight="1" x14ac:dyDescent="0.2">
      <c r="A10" s="41" t="s">
        <v>6</v>
      </c>
      <c r="B10" s="97" t="s">
        <v>89</v>
      </c>
      <c r="C10" s="97"/>
      <c r="D10" s="97"/>
      <c r="E10" s="97"/>
      <c r="F10" s="97"/>
      <c r="G10" s="97"/>
      <c r="H10" s="97"/>
      <c r="I10" s="97"/>
      <c r="J10" s="97"/>
      <c r="K10" s="97"/>
    </row>
    <row r="11" spans="1:11" x14ac:dyDescent="0.2">
      <c r="A11" s="15"/>
    </row>
    <row r="12" spans="1:11" s="19" customFormat="1" ht="27" customHeight="1" x14ac:dyDescent="0.2">
      <c r="A12" s="66" t="s">
        <v>7</v>
      </c>
      <c r="B12" s="67" t="s">
        <v>87</v>
      </c>
      <c r="C12" s="68"/>
      <c r="D12" s="76" t="s">
        <v>64</v>
      </c>
      <c r="E12" s="76"/>
      <c r="F12" s="76"/>
      <c r="G12" s="76"/>
      <c r="H12" s="76"/>
      <c r="I12" s="42">
        <f>+I24</f>
        <v>1463016.5</v>
      </c>
      <c r="J12" s="54">
        <f>+I12/I13</f>
        <v>0.91524464141410267</v>
      </c>
      <c r="K12" s="54"/>
    </row>
    <row r="13" spans="1:11" s="19" customFormat="1" ht="27" customHeight="1" x14ac:dyDescent="0.2">
      <c r="A13" s="66"/>
      <c r="B13" s="67" t="s">
        <v>88</v>
      </c>
      <c r="C13" s="68"/>
      <c r="D13" s="76" t="s">
        <v>65</v>
      </c>
      <c r="E13" s="76"/>
      <c r="F13" s="76"/>
      <c r="G13" s="76"/>
      <c r="H13" s="76"/>
      <c r="I13" s="42">
        <f>+E24</f>
        <v>1598497.75</v>
      </c>
      <c r="J13" s="54"/>
      <c r="K13" s="54"/>
    </row>
    <row r="14" spans="1:11" x14ac:dyDescent="0.2">
      <c r="A14" s="12"/>
    </row>
    <row r="15" spans="1:11" s="19" customFormat="1" ht="12.75" x14ac:dyDescent="0.2">
      <c r="A15" s="20" t="s">
        <v>90</v>
      </c>
      <c r="B15" s="21"/>
      <c r="C15" s="21"/>
      <c r="D15" s="21"/>
      <c r="E15" s="21"/>
      <c r="F15" s="21"/>
      <c r="G15" s="21"/>
      <c r="H15" s="21"/>
      <c r="I15" s="21"/>
      <c r="J15" s="21"/>
      <c r="K15" s="21"/>
    </row>
    <row r="16" spans="1:11" s="19" customFormat="1" ht="21.75" customHeight="1" x14ac:dyDescent="0.2">
      <c r="A16" s="21"/>
      <c r="B16" s="21"/>
      <c r="C16" s="22" t="s">
        <v>85</v>
      </c>
      <c r="D16" s="69" t="s">
        <v>86</v>
      </c>
      <c r="E16" s="70"/>
      <c r="F16" s="71"/>
      <c r="G16" s="21"/>
      <c r="H16" s="21"/>
      <c r="I16" s="21"/>
      <c r="J16" s="21"/>
      <c r="K16" s="21"/>
    </row>
    <row r="17" spans="1:12" s="19" customFormat="1" ht="12.75" x14ac:dyDescent="0.2">
      <c r="A17" s="21"/>
      <c r="B17" s="21"/>
      <c r="C17" s="21"/>
      <c r="D17" s="21"/>
      <c r="E17" s="21"/>
      <c r="F17" s="21"/>
      <c r="G17" s="21"/>
      <c r="H17" s="21"/>
      <c r="I17" s="21"/>
      <c r="J17" s="21"/>
      <c r="K17" s="21"/>
    </row>
    <row r="18" spans="1:12" ht="29.45" customHeight="1" x14ac:dyDescent="0.2">
      <c r="A18" s="43" t="s">
        <v>66</v>
      </c>
      <c r="B18" s="43" t="s">
        <v>67</v>
      </c>
      <c r="C18" s="43" t="s">
        <v>68</v>
      </c>
      <c r="D18" s="23" t="s">
        <v>69</v>
      </c>
      <c r="E18" s="23" t="s">
        <v>70</v>
      </c>
      <c r="F18" s="24" t="s">
        <v>71</v>
      </c>
      <c r="G18" s="24" t="s">
        <v>72</v>
      </c>
      <c r="H18" s="23" t="s">
        <v>73</v>
      </c>
      <c r="I18" s="23" t="s">
        <v>74</v>
      </c>
      <c r="J18" s="23" t="s">
        <v>75</v>
      </c>
      <c r="K18" s="24" t="s">
        <v>76</v>
      </c>
      <c r="L18" s="25" t="s">
        <v>77</v>
      </c>
    </row>
    <row r="19" spans="1:12" ht="40.9" customHeight="1" x14ac:dyDescent="0.2">
      <c r="A19" s="44">
        <v>2024</v>
      </c>
      <c r="B19" s="45">
        <v>51</v>
      </c>
      <c r="C19" s="46" t="s">
        <v>78</v>
      </c>
      <c r="D19" s="47">
        <v>804858</v>
      </c>
      <c r="E19" s="49">
        <v>804858</v>
      </c>
      <c r="F19" s="47"/>
      <c r="G19" s="47"/>
      <c r="H19" s="47">
        <v>726645.82</v>
      </c>
      <c r="I19" s="51">
        <v>726645.82</v>
      </c>
      <c r="J19" s="47">
        <v>726645.82</v>
      </c>
      <c r="K19" s="47">
        <v>78212.179999999993</v>
      </c>
      <c r="L19" s="53">
        <f>+I19/E19</f>
        <v>0.90282487097102837</v>
      </c>
    </row>
    <row r="20" spans="1:12" ht="40.9" customHeight="1" x14ac:dyDescent="0.2">
      <c r="A20" s="44">
        <v>2024</v>
      </c>
      <c r="B20" s="45">
        <v>53</v>
      </c>
      <c r="C20" s="46" t="s">
        <v>79</v>
      </c>
      <c r="D20" s="47">
        <v>516767.99</v>
      </c>
      <c r="E20" s="49">
        <v>781116.75</v>
      </c>
      <c r="F20" s="47"/>
      <c r="G20" s="47">
        <v>1042.72</v>
      </c>
      <c r="H20" s="47">
        <v>744391.97</v>
      </c>
      <c r="I20" s="51">
        <v>724890.4</v>
      </c>
      <c r="J20" s="47">
        <v>724890.4</v>
      </c>
      <c r="K20" s="47">
        <v>56226.35</v>
      </c>
      <c r="L20" s="53">
        <f t="shared" ref="L20:L24" si="0">+I20/E20</f>
        <v>0.92801799474918445</v>
      </c>
    </row>
    <row r="21" spans="1:12" ht="40.9" customHeight="1" x14ac:dyDescent="0.2">
      <c r="A21" s="44">
        <v>2024</v>
      </c>
      <c r="B21" s="45">
        <v>57</v>
      </c>
      <c r="C21" s="46" t="s">
        <v>80</v>
      </c>
      <c r="D21" s="47">
        <v>5000</v>
      </c>
      <c r="E21" s="49">
        <v>12523</v>
      </c>
      <c r="F21" s="47"/>
      <c r="G21" s="47"/>
      <c r="H21" s="47">
        <v>11480.28</v>
      </c>
      <c r="I21" s="51">
        <v>11480.28</v>
      </c>
      <c r="J21" s="47">
        <v>11480.28</v>
      </c>
      <c r="K21" s="47">
        <v>1042.72</v>
      </c>
      <c r="L21" s="53">
        <f>+I21/E21</f>
        <v>0.91673560648406938</v>
      </c>
    </row>
    <row r="22" spans="1:12" ht="40.9" customHeight="1" x14ac:dyDescent="0.2">
      <c r="A22" s="44">
        <v>2024</v>
      </c>
      <c r="B22" s="45">
        <v>58</v>
      </c>
      <c r="C22" s="46" t="s">
        <v>81</v>
      </c>
      <c r="D22" s="47">
        <v>0</v>
      </c>
      <c r="E22" s="49">
        <v>0</v>
      </c>
      <c r="F22" s="47"/>
      <c r="G22" s="47"/>
      <c r="H22" s="47"/>
      <c r="I22" s="51">
        <v>0</v>
      </c>
      <c r="J22" s="47"/>
      <c r="K22" s="47"/>
      <c r="L22" s="53" t="e">
        <f t="shared" si="0"/>
        <v>#DIV/0!</v>
      </c>
    </row>
    <row r="23" spans="1:12" ht="40.9" customHeight="1" x14ac:dyDescent="0.2">
      <c r="A23" s="44">
        <v>2024</v>
      </c>
      <c r="B23" s="45">
        <v>99</v>
      </c>
      <c r="C23" s="46" t="s">
        <v>82</v>
      </c>
      <c r="D23" s="47">
        <v>0</v>
      </c>
      <c r="E23" s="49">
        <v>0</v>
      </c>
      <c r="F23" s="47"/>
      <c r="G23" s="47"/>
      <c r="H23" s="47"/>
      <c r="I23" s="51">
        <v>0</v>
      </c>
      <c r="J23" s="47"/>
      <c r="K23" s="47"/>
      <c r="L23" s="53" t="e">
        <f t="shared" si="0"/>
        <v>#DIV/0!</v>
      </c>
    </row>
    <row r="24" spans="1:12" ht="20.45" customHeight="1" x14ac:dyDescent="0.2">
      <c r="A24" s="74" t="s">
        <v>83</v>
      </c>
      <c r="B24" s="75"/>
      <c r="C24" s="68"/>
      <c r="D24" s="48">
        <f t="shared" ref="D24:K24" si="1">SUM(D19:D23)</f>
        <v>1326625.99</v>
      </c>
      <c r="E24" s="50">
        <f t="shared" si="1"/>
        <v>1598497.75</v>
      </c>
      <c r="F24" s="48">
        <f t="shared" si="1"/>
        <v>0</v>
      </c>
      <c r="G24" s="48">
        <f t="shared" si="1"/>
        <v>1042.72</v>
      </c>
      <c r="H24" s="48">
        <f t="shared" si="1"/>
        <v>1482518.07</v>
      </c>
      <c r="I24" s="50">
        <f t="shared" si="1"/>
        <v>1463016.5</v>
      </c>
      <c r="J24" s="48">
        <f t="shared" si="1"/>
        <v>1463016.5</v>
      </c>
      <c r="K24" s="48">
        <f t="shared" si="1"/>
        <v>135481.25</v>
      </c>
      <c r="L24" s="53">
        <f t="shared" si="0"/>
        <v>0.91524464141410267</v>
      </c>
    </row>
    <row r="25" spans="1:12" ht="23.45" customHeight="1" x14ac:dyDescent="0.2">
      <c r="A25" s="16"/>
      <c r="B25" s="16"/>
      <c r="C25" s="16"/>
      <c r="D25" s="16"/>
      <c r="E25" s="16"/>
      <c r="F25" s="16"/>
      <c r="G25" s="16"/>
      <c r="H25" s="16"/>
      <c r="I25" s="16"/>
      <c r="J25" s="16"/>
      <c r="K25" s="16"/>
    </row>
    <row r="26" spans="1:12" s="19" customFormat="1" ht="22.9" customHeight="1" x14ac:dyDescent="0.2">
      <c r="A26" s="26" t="s">
        <v>19</v>
      </c>
      <c r="B26" s="72" t="s">
        <v>84</v>
      </c>
      <c r="C26" s="72"/>
      <c r="D26" s="72"/>
      <c r="E26" s="72"/>
      <c r="F26" s="27"/>
      <c r="G26" s="27"/>
      <c r="H26" s="28"/>
      <c r="I26" s="28"/>
      <c r="J26" s="28"/>
      <c r="K26" s="27"/>
    </row>
    <row r="27" spans="1:12" ht="11.25" customHeight="1" x14ac:dyDescent="0.2">
      <c r="A27" s="17"/>
      <c r="B27" s="18"/>
      <c r="C27" s="18"/>
      <c r="D27" s="18"/>
      <c r="E27" s="18"/>
      <c r="F27" s="18"/>
      <c r="G27" s="18"/>
      <c r="H27" s="18"/>
      <c r="I27" s="18"/>
      <c r="J27" s="18"/>
      <c r="K27" s="18"/>
    </row>
    <row r="28" spans="1:12" s="19" customFormat="1" ht="15" customHeight="1" x14ac:dyDescent="0.2">
      <c r="A28" s="73" t="s">
        <v>58</v>
      </c>
      <c r="B28" s="73"/>
      <c r="C28" s="73"/>
      <c r="D28" s="73"/>
      <c r="E28" s="73"/>
      <c r="F28" s="73"/>
      <c r="G28" s="73"/>
      <c r="H28" s="73"/>
      <c r="I28" s="73"/>
      <c r="J28" s="73"/>
      <c r="K28" s="73"/>
    </row>
    <row r="29" spans="1:12" s="19" customFormat="1" ht="92.25" customHeight="1" x14ac:dyDescent="0.2">
      <c r="A29" s="65" t="s">
        <v>99</v>
      </c>
      <c r="B29" s="65"/>
      <c r="C29" s="65"/>
      <c r="D29" s="65"/>
      <c r="E29" s="65"/>
      <c r="F29" s="65"/>
      <c r="G29" s="65"/>
      <c r="H29" s="65"/>
      <c r="I29" s="65"/>
      <c r="J29" s="65"/>
      <c r="K29" s="65"/>
    </row>
    <row r="30" spans="1:12" s="19" customFormat="1" ht="11.25" customHeight="1" x14ac:dyDescent="0.2">
      <c r="A30" s="29"/>
      <c r="B30" s="30"/>
      <c r="C30" s="30"/>
      <c r="D30" s="30"/>
      <c r="E30" s="30"/>
      <c r="F30" s="30"/>
      <c r="G30" s="30"/>
      <c r="H30" s="30"/>
      <c r="I30" s="30"/>
      <c r="J30" s="30"/>
      <c r="K30" s="30"/>
    </row>
    <row r="31" spans="1:12" s="19" customFormat="1" ht="15" customHeight="1" x14ac:dyDescent="0.2">
      <c r="A31" s="63" t="s">
        <v>59</v>
      </c>
      <c r="B31" s="63"/>
      <c r="C31" s="63"/>
      <c r="D31" s="63"/>
      <c r="E31" s="63"/>
      <c r="F31" s="63"/>
      <c r="G31" s="63"/>
      <c r="H31" s="63"/>
      <c r="I31" s="63"/>
      <c r="J31" s="63"/>
      <c r="K31" s="63"/>
    </row>
    <row r="32" spans="1:12" s="19" customFormat="1" ht="75.599999999999994" customHeight="1" x14ac:dyDescent="0.2">
      <c r="A32" s="64" t="str">
        <f>IF(AND(analisis!J20=0,analisis!G20=0,analisis!E20=0,analisis!C20=0,analisis!A20=0),"",IF(analisis!J20&lt;&gt;0,analisis!J20,IF(analisis!G20&lt;&gt;0,analisis!G20,IF(analisis!E20&lt;&gt;0,analisis!E20,IF(analisis!C20&lt;&gt;0,analisis!C20,analisis!A20)))))</f>
        <v/>
      </c>
      <c r="B32" s="64"/>
      <c r="C32" s="64"/>
      <c r="D32" s="64"/>
      <c r="E32" s="64"/>
      <c r="F32" s="64"/>
      <c r="G32" s="64"/>
      <c r="H32" s="64"/>
      <c r="I32" s="64"/>
      <c r="J32" s="64"/>
      <c r="K32" s="64"/>
    </row>
    <row r="33" spans="1:11" s="19" customFormat="1" ht="11.25" customHeight="1" x14ac:dyDescent="0.2">
      <c r="A33" s="26"/>
      <c r="B33" s="52"/>
      <c r="C33" s="52"/>
      <c r="D33" s="52"/>
      <c r="E33" s="52"/>
      <c r="F33" s="27"/>
      <c r="G33" s="27"/>
      <c r="H33" s="28"/>
      <c r="I33" s="28"/>
      <c r="J33" s="28"/>
      <c r="K33" s="27"/>
    </row>
    <row r="34" spans="1:11" s="19" customFormat="1" ht="29.1" customHeight="1" x14ac:dyDescent="0.2">
      <c r="A34" s="55" t="s">
        <v>20</v>
      </c>
      <c r="B34" s="56"/>
      <c r="C34" s="56"/>
      <c r="D34" s="56"/>
      <c r="E34" s="56"/>
      <c r="F34" s="56"/>
      <c r="G34" s="57"/>
      <c r="H34" s="55" t="s">
        <v>39</v>
      </c>
      <c r="I34" s="57"/>
      <c r="J34" s="31" t="s">
        <v>40</v>
      </c>
      <c r="K34" s="31" t="s">
        <v>36</v>
      </c>
    </row>
    <row r="35" spans="1:11" s="19" customFormat="1" ht="27.6" customHeight="1" x14ac:dyDescent="0.2">
      <c r="A35" s="58" t="str">
        <f>IF(+analisis!C30=0,"",+analisis!C30)</f>
        <v/>
      </c>
      <c r="B35" s="59"/>
      <c r="C35" s="59"/>
      <c r="D35" s="59"/>
      <c r="E35" s="59"/>
      <c r="F35" s="59"/>
      <c r="G35" s="60"/>
      <c r="H35" s="61" t="str">
        <f>IF(+analisis!H30=0,"",+analisis!H30)</f>
        <v/>
      </c>
      <c r="I35" s="62"/>
      <c r="J35" s="32" t="str">
        <f>IF(+analisis!J30=0,"",+analisis!J30)</f>
        <v/>
      </c>
      <c r="K35" s="33" t="str">
        <f>IF(+analisis!K30=""," ",+analisis!K30)</f>
        <v xml:space="preserve"> </v>
      </c>
    </row>
    <row r="36" spans="1:11" s="19" customFormat="1" ht="27.6" customHeight="1" x14ac:dyDescent="0.2">
      <c r="A36" s="58" t="str">
        <f>IF(+analisis!C31=0,"",+analisis!C31)</f>
        <v/>
      </c>
      <c r="B36" s="59"/>
      <c r="C36" s="59"/>
      <c r="D36" s="59"/>
      <c r="E36" s="59"/>
      <c r="F36" s="59"/>
      <c r="G36" s="60"/>
      <c r="H36" s="61" t="str">
        <f>IF(+analisis!H31=0,"",+analisis!H31)</f>
        <v/>
      </c>
      <c r="I36" s="62"/>
      <c r="J36" s="32" t="str">
        <f>IF(+analisis!J31=0,"",+analisis!J31)</f>
        <v/>
      </c>
      <c r="K36" s="33" t="str">
        <f>IF(+analisis!K31=""," ",+analisis!K31)</f>
        <v xml:space="preserve"> </v>
      </c>
    </row>
    <row r="37" spans="1:11" s="19" customFormat="1" ht="27.6" customHeight="1" x14ac:dyDescent="0.2">
      <c r="A37" s="58" t="str">
        <f>IF(+analisis!C32=0,"",+analisis!C32)</f>
        <v/>
      </c>
      <c r="B37" s="59"/>
      <c r="C37" s="59"/>
      <c r="D37" s="59"/>
      <c r="E37" s="59"/>
      <c r="F37" s="59"/>
      <c r="G37" s="60"/>
      <c r="H37" s="61" t="str">
        <f>IF(+analisis!H32=0,"",+analisis!H32)</f>
        <v/>
      </c>
      <c r="I37" s="62"/>
      <c r="J37" s="32" t="str">
        <f>IF(+analisis!J32=0,"",+analisis!J32)</f>
        <v/>
      </c>
      <c r="K37" s="33" t="str">
        <f>IF(+analisis!K32=""," ",+analisis!K32)</f>
        <v xml:space="preserve"> </v>
      </c>
    </row>
    <row r="38" spans="1:11" s="19" customFormat="1" ht="27.6" customHeight="1" x14ac:dyDescent="0.2">
      <c r="A38" s="58" t="str">
        <f>IF(+analisis!C33=0,"",+analisis!C33)</f>
        <v/>
      </c>
      <c r="B38" s="59"/>
      <c r="C38" s="59"/>
      <c r="D38" s="59"/>
      <c r="E38" s="59"/>
      <c r="F38" s="59"/>
      <c r="G38" s="60"/>
      <c r="H38" s="61" t="str">
        <f>IF(+analisis!H33=0,"",+analisis!H33)</f>
        <v/>
      </c>
      <c r="I38" s="62"/>
      <c r="J38" s="32" t="str">
        <f>IF(+analisis!J33=0,"",+analisis!J33)</f>
        <v/>
      </c>
      <c r="K38" s="33" t="str">
        <f>IF(+analisis!K33=""," ",+analisis!K33)</f>
        <v xml:space="preserve"> </v>
      </c>
    </row>
    <row r="39" spans="1:11" s="19" customFormat="1" ht="27.6" customHeight="1" x14ac:dyDescent="0.2">
      <c r="A39" s="58" t="str">
        <f>IF(+analisis!C34=0,"",+analisis!C34)</f>
        <v/>
      </c>
      <c r="B39" s="59"/>
      <c r="C39" s="59"/>
      <c r="D39" s="59"/>
      <c r="E39" s="59"/>
      <c r="F39" s="59"/>
      <c r="G39" s="60"/>
      <c r="H39" s="61" t="str">
        <f>IF(+analisis!H34=0,"",+analisis!H34)</f>
        <v/>
      </c>
      <c r="I39" s="62"/>
      <c r="J39" s="32" t="str">
        <f>IF(+analisis!J34=0,"",+analisis!J34)</f>
        <v/>
      </c>
      <c r="K39" s="33" t="str">
        <f>IF(+analisis!K34=""," ",+analisis!K34)</f>
        <v xml:space="preserve"> </v>
      </c>
    </row>
    <row r="40" spans="1:11" s="19" customFormat="1" ht="12.75" x14ac:dyDescent="0.2">
      <c r="A40" s="34"/>
      <c r="B40" s="35"/>
      <c r="C40" s="35"/>
      <c r="D40" s="35"/>
      <c r="E40" s="35"/>
      <c r="F40" s="35"/>
      <c r="G40" s="35"/>
      <c r="H40" s="35"/>
      <c r="I40" s="35"/>
      <c r="J40" s="35"/>
      <c r="K40" s="35"/>
    </row>
    <row r="41" spans="1:11" s="19" customFormat="1" ht="24" customHeight="1" x14ac:dyDescent="0.2">
      <c r="A41" s="98" t="s">
        <v>21</v>
      </c>
      <c r="B41" s="101"/>
      <c r="C41" s="102"/>
      <c r="D41" s="102"/>
      <c r="E41" s="102"/>
      <c r="F41" s="103"/>
      <c r="G41" s="36"/>
      <c r="H41" s="37"/>
      <c r="I41" s="38"/>
      <c r="J41" s="38"/>
      <c r="K41" s="35"/>
    </row>
    <row r="42" spans="1:11" s="19" customFormat="1" ht="24" customHeight="1" x14ac:dyDescent="0.2">
      <c r="A42" s="99"/>
      <c r="B42" s="104"/>
      <c r="C42" s="105"/>
      <c r="D42" s="105"/>
      <c r="E42" s="105"/>
      <c r="F42" s="106"/>
      <c r="G42" s="36"/>
      <c r="H42" s="38"/>
      <c r="I42" s="38"/>
      <c r="J42" s="38"/>
      <c r="K42" s="35"/>
    </row>
    <row r="43" spans="1:11" s="19" customFormat="1" ht="34.15" customHeight="1" x14ac:dyDescent="0.2">
      <c r="A43" s="99"/>
      <c r="B43" s="107"/>
      <c r="C43" s="108"/>
      <c r="D43" s="108"/>
      <c r="E43" s="108"/>
      <c r="F43" s="109"/>
      <c r="G43" s="36"/>
      <c r="H43" s="38"/>
      <c r="I43" s="38"/>
      <c r="J43" s="38"/>
      <c r="K43" s="35"/>
    </row>
    <row r="44" spans="1:11" s="19" customFormat="1" ht="11.25" customHeight="1" x14ac:dyDescent="0.2">
      <c r="A44" s="99"/>
      <c r="B44" s="110" t="s">
        <v>93</v>
      </c>
      <c r="C44" s="111"/>
      <c r="D44" s="111"/>
      <c r="E44" s="111"/>
      <c r="F44" s="112"/>
      <c r="G44" s="36"/>
      <c r="H44" s="38"/>
      <c r="I44" s="38"/>
      <c r="J44" s="38"/>
      <c r="K44" s="35"/>
    </row>
    <row r="45" spans="1:11" s="19" customFormat="1" ht="12.75" x14ac:dyDescent="0.2">
      <c r="A45" s="100"/>
      <c r="B45" s="110" t="s">
        <v>94</v>
      </c>
      <c r="C45" s="111"/>
      <c r="D45" s="111"/>
      <c r="E45" s="111"/>
      <c r="F45" s="112"/>
      <c r="G45" s="36"/>
      <c r="H45" s="38"/>
      <c r="I45" s="38"/>
      <c r="J45" s="38"/>
      <c r="K45" s="35"/>
    </row>
    <row r="46" spans="1:11" s="19" customFormat="1" ht="17.45" customHeight="1" x14ac:dyDescent="0.2">
      <c r="A46" s="98" t="s">
        <v>60</v>
      </c>
      <c r="B46" s="101"/>
      <c r="C46" s="102"/>
      <c r="D46" s="102"/>
      <c r="E46" s="102"/>
      <c r="F46" s="103"/>
      <c r="G46" s="36"/>
      <c r="H46" s="37"/>
      <c r="I46" s="38"/>
      <c r="J46" s="38"/>
      <c r="K46" s="35"/>
    </row>
    <row r="47" spans="1:11" s="19" customFormat="1" ht="17.45" customHeight="1" x14ac:dyDescent="0.2">
      <c r="A47" s="99"/>
      <c r="B47" s="104"/>
      <c r="C47" s="105"/>
      <c r="D47" s="105"/>
      <c r="E47" s="105"/>
      <c r="F47" s="106"/>
      <c r="G47" s="36"/>
      <c r="H47" s="38"/>
      <c r="I47" s="38"/>
      <c r="J47" s="38"/>
      <c r="K47" s="35"/>
    </row>
    <row r="48" spans="1:11" s="19" customFormat="1" ht="37.15" customHeight="1" x14ac:dyDescent="0.2">
      <c r="A48" s="99"/>
      <c r="B48" s="107"/>
      <c r="C48" s="108"/>
      <c r="D48" s="108"/>
      <c r="E48" s="108"/>
      <c r="F48" s="109"/>
      <c r="G48" s="36"/>
      <c r="H48" s="38"/>
      <c r="I48" s="38"/>
      <c r="J48" s="38"/>
      <c r="K48" s="35"/>
    </row>
    <row r="49" spans="1:11" s="19" customFormat="1" ht="11.25" customHeight="1" x14ac:dyDescent="0.2">
      <c r="A49" s="99"/>
      <c r="B49" s="110" t="s">
        <v>95</v>
      </c>
      <c r="C49" s="111"/>
      <c r="D49" s="111"/>
      <c r="E49" s="111"/>
      <c r="F49" s="112"/>
      <c r="G49" s="36"/>
      <c r="H49" s="38"/>
      <c r="I49" s="38"/>
      <c r="J49" s="38"/>
      <c r="K49" s="35"/>
    </row>
    <row r="50" spans="1:11" s="19" customFormat="1" ht="12.75" x14ac:dyDescent="0.2">
      <c r="A50" s="100"/>
      <c r="B50" s="110" t="s">
        <v>96</v>
      </c>
      <c r="C50" s="111"/>
      <c r="D50" s="111"/>
      <c r="E50" s="111"/>
      <c r="F50" s="112"/>
      <c r="G50" s="36"/>
      <c r="H50" s="38"/>
      <c r="I50" s="38"/>
      <c r="J50" s="38"/>
      <c r="K50" s="35"/>
    </row>
    <row r="51" spans="1:11" s="19" customFormat="1" ht="18.600000000000001" customHeight="1" x14ac:dyDescent="0.2">
      <c r="A51" s="98" t="s">
        <v>61</v>
      </c>
      <c r="B51" s="101"/>
      <c r="C51" s="102"/>
      <c r="D51" s="102"/>
      <c r="E51" s="102"/>
      <c r="F51" s="103"/>
    </row>
    <row r="52" spans="1:11" s="19" customFormat="1" ht="18" customHeight="1" x14ac:dyDescent="0.2">
      <c r="A52" s="99"/>
      <c r="B52" s="104"/>
      <c r="C52" s="105"/>
      <c r="D52" s="105"/>
      <c r="E52" s="105"/>
      <c r="F52" s="106"/>
    </row>
    <row r="53" spans="1:11" s="19" customFormat="1" ht="34.9" customHeight="1" x14ac:dyDescent="0.2">
      <c r="A53" s="99"/>
      <c r="B53" s="107"/>
      <c r="C53" s="108"/>
      <c r="D53" s="108"/>
      <c r="E53" s="108"/>
      <c r="F53" s="109"/>
    </row>
    <row r="54" spans="1:11" s="19" customFormat="1" ht="12.75" x14ac:dyDescent="0.2">
      <c r="A54" s="99"/>
      <c r="B54" s="113" t="s">
        <v>95</v>
      </c>
      <c r="C54" s="114"/>
      <c r="D54" s="114"/>
      <c r="E54" s="114"/>
      <c r="F54" s="115"/>
    </row>
    <row r="55" spans="1:11" s="19" customFormat="1" ht="12.75" x14ac:dyDescent="0.2">
      <c r="A55" s="100"/>
      <c r="B55" s="113" t="s">
        <v>96</v>
      </c>
      <c r="C55" s="114"/>
      <c r="D55" s="114"/>
      <c r="E55" s="114"/>
      <c r="F55" s="115"/>
    </row>
    <row r="56" spans="1:11" s="19" customFormat="1" ht="12.75" x14ac:dyDescent="0.2"/>
    <row r="57" spans="1:11" s="19" customFormat="1" ht="12.75" x14ac:dyDescent="0.2">
      <c r="A57" s="20" t="s">
        <v>62</v>
      </c>
    </row>
    <row r="58" spans="1:11" s="19" customFormat="1" ht="12.75" x14ac:dyDescent="0.2"/>
    <row r="59" spans="1:11" s="19" customFormat="1" ht="12.75" x14ac:dyDescent="0.2"/>
    <row r="60" spans="1:11" s="19" customFormat="1" ht="12.75" x14ac:dyDescent="0.2"/>
    <row r="61" spans="1:11" s="19" customFormat="1" ht="12.75" x14ac:dyDescent="0.2"/>
    <row r="62" spans="1:11" s="19" customFormat="1" ht="12.75" x14ac:dyDescent="0.2"/>
    <row r="63" spans="1:11" s="19" customFormat="1" ht="12.75" x14ac:dyDescent="0.2"/>
  </sheetData>
  <sheetProtection algorithmName="SHA-512" hashValue="nDbxUGcSA4PI8kSpXWGbK8o4euJ+5Q3hsv+ZerNQsmTk6XaPAkrcKpA2wiPdG8LT+jojL3RtjD67bKpcZ4TyYA==" saltValue="WEVv9zJ6BIg/wYFK1l02tw==" spinCount="100000" sheet="1" formatCells="0" formatColumns="0" formatRows="0" insertHyperlinks="0" sort="0" autoFilter="0" pivotTables="0"/>
  <mergeCells count="49">
    <mergeCell ref="A36:G36"/>
    <mergeCell ref="H36:I36"/>
    <mergeCell ref="D13:H13"/>
    <mergeCell ref="A51:A55"/>
    <mergeCell ref="B51:F53"/>
    <mergeCell ref="B54:F54"/>
    <mergeCell ref="B55:F55"/>
    <mergeCell ref="A46:A50"/>
    <mergeCell ref="B46:F48"/>
    <mergeCell ref="B49:F49"/>
    <mergeCell ref="B50:F50"/>
    <mergeCell ref="H37:I37"/>
    <mergeCell ref="A38:G38"/>
    <mergeCell ref="H38:I38"/>
    <mergeCell ref="A39:G39"/>
    <mergeCell ref="H39:I39"/>
    <mergeCell ref="A41:A45"/>
    <mergeCell ref="B41:F43"/>
    <mergeCell ref="B44:F44"/>
    <mergeCell ref="B45:F45"/>
    <mergeCell ref="A37:G37"/>
    <mergeCell ref="B7:C7"/>
    <mergeCell ref="H7:K7"/>
    <mergeCell ref="B9:K9"/>
    <mergeCell ref="B10:K10"/>
    <mergeCell ref="F7:G7"/>
    <mergeCell ref="A1:K1"/>
    <mergeCell ref="A2:K2"/>
    <mergeCell ref="A3:K3"/>
    <mergeCell ref="A4:K4"/>
    <mergeCell ref="B6:C6"/>
    <mergeCell ref="H6:K6"/>
    <mergeCell ref="F6:G6"/>
    <mergeCell ref="J12:K13"/>
    <mergeCell ref="A34:G34"/>
    <mergeCell ref="H34:I34"/>
    <mergeCell ref="A35:G35"/>
    <mergeCell ref="H35:I35"/>
    <mergeCell ref="A31:K31"/>
    <mergeCell ref="A32:K32"/>
    <mergeCell ref="A29:K29"/>
    <mergeCell ref="A12:A13"/>
    <mergeCell ref="B12:C12"/>
    <mergeCell ref="B13:C13"/>
    <mergeCell ref="D16:F16"/>
    <mergeCell ref="B26:E26"/>
    <mergeCell ref="A28:K28"/>
    <mergeCell ref="A24:C24"/>
    <mergeCell ref="D12:H12"/>
  </mergeCells>
  <printOptions horizontalCentered="1"/>
  <pageMargins left="0.70866141732283472" right="0.70866141732283472" top="0.74803149606299213" bottom="0.74803149606299213" header="0.31496062992125984" footer="0.31496062992125984"/>
  <pageSetup scale="57" fitToHeight="0" orientation="landscape" horizontalDpi="4294967294" verticalDpi="4294967294" r:id="rId1"/>
  <rowBreaks count="2" manualBreakCount="2">
    <brk id="26" max="16383" man="1"/>
    <brk id="58"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LISTAS!$F$1:$F$12</xm:f>
          </x14:formula1>
          <xm:sqref>B6:C6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33"/>
    <pageSetUpPr fitToPage="1"/>
  </sheetPr>
  <dimension ref="A1:K34"/>
  <sheetViews>
    <sheetView showGridLines="0" topLeftCell="A11" zoomScaleNormal="100" workbookViewId="0">
      <selection activeCell="C20" sqref="C20:C24"/>
    </sheetView>
  </sheetViews>
  <sheetFormatPr baseColWidth="10" defaultColWidth="10.6640625" defaultRowHeight="12.75" x14ac:dyDescent="0.2"/>
  <cols>
    <col min="1" max="1" width="36" style="1" customWidth="1"/>
    <col min="2" max="2" width="3.1640625" style="1" customWidth="1"/>
    <col min="3" max="3" width="36" style="1" customWidth="1"/>
    <col min="4" max="4" width="3.1640625" style="1" customWidth="1"/>
    <col min="5" max="5" width="36" style="1" customWidth="1"/>
    <col min="6" max="6" width="3.1640625" style="1" customWidth="1"/>
    <col min="7" max="8" width="21.1640625" style="1" customWidth="1"/>
    <col min="9" max="9" width="3.1640625" style="1" customWidth="1"/>
    <col min="10" max="11" width="21.1640625" style="1" customWidth="1"/>
    <col min="12" max="12" width="29.5" style="1" customWidth="1"/>
    <col min="13" max="16384" width="10.6640625" style="1"/>
  </cols>
  <sheetData>
    <row r="1" spans="1:11" x14ac:dyDescent="0.2">
      <c r="A1" s="116" t="s">
        <v>35</v>
      </c>
      <c r="B1" s="116"/>
      <c r="C1" s="116"/>
      <c r="D1" s="116"/>
      <c r="E1" s="116"/>
      <c r="F1" s="116"/>
      <c r="G1" s="116"/>
      <c r="H1" s="116"/>
      <c r="I1" s="116"/>
      <c r="J1" s="116"/>
      <c r="K1" s="116"/>
    </row>
    <row r="2" spans="1:11" x14ac:dyDescent="0.2">
      <c r="A2" s="116"/>
      <c r="B2" s="116"/>
      <c r="C2" s="116"/>
      <c r="D2" s="116"/>
      <c r="E2" s="116"/>
      <c r="F2" s="116"/>
      <c r="G2" s="116"/>
      <c r="H2" s="116"/>
      <c r="I2" s="116"/>
      <c r="J2" s="116"/>
      <c r="K2" s="116"/>
    </row>
    <row r="3" spans="1:11" x14ac:dyDescent="0.2">
      <c r="A3" s="116"/>
      <c r="B3" s="116"/>
      <c r="C3" s="116"/>
      <c r="D3" s="116"/>
      <c r="E3" s="116"/>
      <c r="F3" s="116"/>
      <c r="G3" s="116"/>
      <c r="H3" s="116"/>
      <c r="I3" s="116"/>
      <c r="J3" s="116"/>
      <c r="K3" s="116"/>
    </row>
    <row r="4" spans="1:11" x14ac:dyDescent="0.2">
      <c r="A4" s="116"/>
      <c r="B4" s="116"/>
      <c r="C4" s="116"/>
      <c r="D4" s="116"/>
      <c r="E4" s="116"/>
      <c r="F4" s="116"/>
      <c r="G4" s="116"/>
      <c r="H4" s="116"/>
      <c r="I4" s="116"/>
      <c r="J4" s="116"/>
      <c r="K4" s="116"/>
    </row>
    <row r="5" spans="1:11" x14ac:dyDescent="0.2">
      <c r="A5" s="123" t="s">
        <v>34</v>
      </c>
      <c r="C5" s="117" t="s">
        <v>33</v>
      </c>
      <c r="D5" s="118"/>
      <c r="E5" s="118"/>
      <c r="F5" s="118"/>
      <c r="G5" s="118"/>
      <c r="H5" s="118"/>
      <c r="I5" s="118"/>
      <c r="J5" s="118"/>
      <c r="K5" s="119"/>
    </row>
    <row r="6" spans="1:11" ht="15" customHeight="1" x14ac:dyDescent="0.2">
      <c r="A6" s="124"/>
      <c r="C6" s="120"/>
      <c r="D6" s="121"/>
      <c r="E6" s="121"/>
      <c r="F6" s="121"/>
      <c r="G6" s="121"/>
      <c r="H6" s="121"/>
      <c r="I6" s="121"/>
      <c r="J6" s="121"/>
      <c r="K6" s="122"/>
    </row>
    <row r="8" spans="1:11" x14ac:dyDescent="0.2">
      <c r="A8" s="4" t="s">
        <v>32</v>
      </c>
      <c r="C8" s="161" t="s">
        <v>31</v>
      </c>
      <c r="D8" s="162"/>
      <c r="E8" s="163"/>
      <c r="H8" s="152" t="s">
        <v>30</v>
      </c>
      <c r="I8" s="153"/>
      <c r="J8" s="153"/>
      <c r="K8" s="154"/>
    </row>
    <row r="9" spans="1:11" x14ac:dyDescent="0.2">
      <c r="A9" s="126"/>
      <c r="C9" s="164"/>
      <c r="D9" s="165"/>
      <c r="E9" s="166"/>
      <c r="H9" s="155" t="s">
        <v>29</v>
      </c>
      <c r="I9" s="156"/>
      <c r="J9" s="156"/>
      <c r="K9" s="157"/>
    </row>
    <row r="10" spans="1:11" x14ac:dyDescent="0.2">
      <c r="A10" s="127"/>
      <c r="C10" s="167"/>
      <c r="D10" s="168"/>
      <c r="E10" s="169"/>
      <c r="H10" s="155"/>
      <c r="I10" s="156"/>
      <c r="J10" s="156"/>
      <c r="K10" s="157"/>
    </row>
    <row r="11" spans="1:11" x14ac:dyDescent="0.2">
      <c r="A11" s="128"/>
      <c r="C11" s="170"/>
      <c r="D11" s="171"/>
      <c r="E11" s="172"/>
      <c r="H11" s="158"/>
      <c r="I11" s="159"/>
      <c r="J11" s="159"/>
      <c r="K11" s="160"/>
    </row>
    <row r="13" spans="1:11" x14ac:dyDescent="0.2">
      <c r="A13" s="147" t="s">
        <v>28</v>
      </c>
      <c r="C13" s="130" t="s">
        <v>27</v>
      </c>
      <c r="D13" s="131"/>
      <c r="E13" s="131"/>
      <c r="F13" s="131"/>
      <c r="G13" s="131"/>
      <c r="H13" s="131"/>
      <c r="I13" s="131"/>
      <c r="J13" s="131"/>
      <c r="K13" s="132"/>
    </row>
    <row r="14" spans="1:11" x14ac:dyDescent="0.2">
      <c r="A14" s="148"/>
      <c r="C14" s="133"/>
      <c r="D14" s="134"/>
      <c r="E14" s="134"/>
      <c r="F14" s="134"/>
      <c r="G14" s="134"/>
      <c r="H14" s="134"/>
      <c r="I14" s="134"/>
      <c r="J14" s="134"/>
      <c r="K14" s="135"/>
    </row>
    <row r="15" spans="1:11" x14ac:dyDescent="0.2">
      <c r="A15" s="148"/>
      <c r="C15" s="133"/>
      <c r="D15" s="134"/>
      <c r="E15" s="134"/>
      <c r="F15" s="134"/>
      <c r="G15" s="134"/>
      <c r="H15" s="134"/>
      <c r="I15" s="134"/>
      <c r="J15" s="134"/>
      <c r="K15" s="135"/>
    </row>
    <row r="16" spans="1:11" x14ac:dyDescent="0.2">
      <c r="A16" s="148"/>
      <c r="C16" s="133"/>
      <c r="D16" s="134"/>
      <c r="E16" s="134"/>
      <c r="F16" s="134"/>
      <c r="G16" s="134"/>
      <c r="H16" s="134"/>
      <c r="I16" s="134"/>
      <c r="J16" s="134"/>
      <c r="K16" s="135"/>
    </row>
    <row r="17" spans="1:11" x14ac:dyDescent="0.2">
      <c r="A17" s="149"/>
      <c r="C17" s="136"/>
      <c r="D17" s="137"/>
      <c r="E17" s="137"/>
      <c r="F17" s="137"/>
      <c r="G17" s="137"/>
      <c r="H17" s="137"/>
      <c r="I17" s="137"/>
      <c r="J17" s="137"/>
      <c r="K17" s="138"/>
    </row>
    <row r="19" spans="1:11" ht="25.5" x14ac:dyDescent="0.2">
      <c r="A19" s="3" t="s">
        <v>26</v>
      </c>
      <c r="C19" s="2" t="s">
        <v>25</v>
      </c>
      <c r="E19" s="2" t="s">
        <v>25</v>
      </c>
      <c r="G19" s="139" t="s">
        <v>25</v>
      </c>
      <c r="H19" s="140"/>
      <c r="J19" s="150" t="s">
        <v>25</v>
      </c>
      <c r="K19" s="151"/>
    </row>
    <row r="20" spans="1:11" ht="12.75" customHeight="1" x14ac:dyDescent="0.2">
      <c r="A20" s="129"/>
      <c r="C20" s="129"/>
      <c r="E20" s="129"/>
      <c r="G20" s="141"/>
      <c r="H20" s="142"/>
      <c r="J20" s="175"/>
      <c r="K20" s="176"/>
    </row>
    <row r="21" spans="1:11" x14ac:dyDescent="0.2">
      <c r="A21" s="129"/>
      <c r="C21" s="129"/>
      <c r="E21" s="129"/>
      <c r="G21" s="143"/>
      <c r="H21" s="144"/>
      <c r="J21" s="177"/>
      <c r="K21" s="178"/>
    </row>
    <row r="22" spans="1:11" x14ac:dyDescent="0.2">
      <c r="A22" s="129"/>
      <c r="C22" s="129"/>
      <c r="E22" s="129"/>
      <c r="G22" s="143"/>
      <c r="H22" s="144"/>
      <c r="J22" s="177"/>
      <c r="K22" s="178"/>
    </row>
    <row r="23" spans="1:11" x14ac:dyDescent="0.2">
      <c r="A23" s="129"/>
      <c r="C23" s="129"/>
      <c r="E23" s="129"/>
      <c r="G23" s="143"/>
      <c r="H23" s="144"/>
      <c r="J23" s="177"/>
      <c r="K23" s="178"/>
    </row>
    <row r="24" spans="1:11" x14ac:dyDescent="0.2">
      <c r="A24" s="129"/>
      <c r="C24" s="129"/>
      <c r="E24" s="129"/>
      <c r="G24" s="145"/>
      <c r="H24" s="146"/>
      <c r="J24" s="179"/>
      <c r="K24" s="180"/>
    </row>
    <row r="26" spans="1:11" x14ac:dyDescent="0.2">
      <c r="A26" s="123" t="s">
        <v>24</v>
      </c>
      <c r="C26" s="117" t="s">
        <v>23</v>
      </c>
      <c r="D26" s="118"/>
      <c r="E26" s="118"/>
      <c r="F26" s="118"/>
      <c r="G26" s="118"/>
      <c r="H26" s="118"/>
      <c r="I26" s="118"/>
      <c r="J26" s="118"/>
      <c r="K26" s="119"/>
    </row>
    <row r="27" spans="1:11" x14ac:dyDescent="0.2">
      <c r="A27" s="124"/>
      <c r="C27" s="120"/>
      <c r="D27" s="121"/>
      <c r="E27" s="121"/>
      <c r="F27" s="121"/>
      <c r="G27" s="121"/>
      <c r="H27" s="121"/>
      <c r="I27" s="121"/>
      <c r="J27" s="121"/>
      <c r="K27" s="122"/>
    </row>
    <row r="29" spans="1:11" ht="24.75" customHeight="1" x14ac:dyDescent="0.2">
      <c r="C29" s="125" t="s">
        <v>57</v>
      </c>
      <c r="D29" s="125"/>
      <c r="E29" s="125"/>
      <c r="F29" s="125"/>
      <c r="G29" s="125"/>
      <c r="H29" s="125" t="s">
        <v>39</v>
      </c>
      <c r="I29" s="125"/>
      <c r="J29" s="8" t="s">
        <v>38</v>
      </c>
      <c r="K29" s="9" t="s">
        <v>37</v>
      </c>
    </row>
    <row r="30" spans="1:11" ht="33.75" customHeight="1" x14ac:dyDescent="0.2">
      <c r="A30" s="7" t="s">
        <v>22</v>
      </c>
      <c r="C30" s="173"/>
      <c r="D30" s="173"/>
      <c r="E30" s="173"/>
      <c r="F30" s="173"/>
      <c r="G30" s="173"/>
      <c r="H30" s="174"/>
      <c r="I30" s="174"/>
      <c r="J30" s="10"/>
      <c r="K30" s="11"/>
    </row>
    <row r="31" spans="1:11" ht="37.5" customHeight="1" x14ac:dyDescent="0.2">
      <c r="A31" s="7" t="s">
        <v>22</v>
      </c>
      <c r="C31" s="173"/>
      <c r="D31" s="173"/>
      <c r="E31" s="173"/>
      <c r="F31" s="173"/>
      <c r="G31" s="173"/>
      <c r="H31" s="174"/>
      <c r="I31" s="174"/>
      <c r="J31" s="10"/>
      <c r="K31" s="11"/>
    </row>
    <row r="32" spans="1:11" ht="39.75" customHeight="1" x14ac:dyDescent="0.2">
      <c r="A32" s="7" t="s">
        <v>22</v>
      </c>
      <c r="C32" s="173"/>
      <c r="D32" s="173"/>
      <c r="E32" s="173"/>
      <c r="F32" s="173"/>
      <c r="G32" s="173"/>
      <c r="H32" s="174"/>
      <c r="I32" s="174"/>
      <c r="J32" s="10"/>
      <c r="K32" s="11"/>
    </row>
    <row r="33" spans="1:11" ht="39" customHeight="1" x14ac:dyDescent="0.2">
      <c r="A33" s="7" t="s">
        <v>22</v>
      </c>
      <c r="C33" s="173"/>
      <c r="D33" s="173"/>
      <c r="E33" s="173"/>
      <c r="F33" s="173"/>
      <c r="G33" s="173"/>
      <c r="H33" s="174"/>
      <c r="I33" s="174"/>
      <c r="J33" s="10"/>
      <c r="K33" s="11"/>
    </row>
    <row r="34" spans="1:11" ht="33" customHeight="1" x14ac:dyDescent="0.2">
      <c r="A34" s="7" t="s">
        <v>22</v>
      </c>
      <c r="C34" s="173"/>
      <c r="D34" s="173"/>
      <c r="E34" s="173"/>
      <c r="F34" s="173"/>
      <c r="G34" s="173"/>
      <c r="H34" s="174"/>
      <c r="I34" s="174"/>
      <c r="J34" s="10"/>
      <c r="K34" s="11"/>
    </row>
  </sheetData>
  <mergeCells count="31">
    <mergeCell ref="C34:G34"/>
    <mergeCell ref="H34:I34"/>
    <mergeCell ref="J20:K24"/>
    <mergeCell ref="H30:I30"/>
    <mergeCell ref="H31:I31"/>
    <mergeCell ref="H32:I32"/>
    <mergeCell ref="C33:G33"/>
    <mergeCell ref="H33:I33"/>
    <mergeCell ref="C31:G31"/>
    <mergeCell ref="C32:G32"/>
    <mergeCell ref="H8:K8"/>
    <mergeCell ref="H9:K11"/>
    <mergeCell ref="C8:E8"/>
    <mergeCell ref="C9:E11"/>
    <mergeCell ref="C30:G30"/>
    <mergeCell ref="A1:K4"/>
    <mergeCell ref="C5:K6"/>
    <mergeCell ref="A5:A6"/>
    <mergeCell ref="A26:A27"/>
    <mergeCell ref="C29:G29"/>
    <mergeCell ref="A9:A11"/>
    <mergeCell ref="E20:E24"/>
    <mergeCell ref="C26:K27"/>
    <mergeCell ref="C13:K17"/>
    <mergeCell ref="G19:H19"/>
    <mergeCell ref="G20:H24"/>
    <mergeCell ref="A20:A24"/>
    <mergeCell ref="C20:C24"/>
    <mergeCell ref="A13:A17"/>
    <mergeCell ref="H29:I29"/>
    <mergeCell ref="J19:K19"/>
  </mergeCells>
  <conditionalFormatting sqref="A9:A11">
    <cfRule type="cellIs" dxfId="7" priority="27" operator="equal">
      <formula>""</formula>
    </cfRule>
  </conditionalFormatting>
  <conditionalFormatting sqref="A20:A24">
    <cfRule type="cellIs" dxfId="6" priority="5" operator="equal">
      <formula>"Porque …"</formula>
    </cfRule>
  </conditionalFormatting>
  <conditionalFormatting sqref="C20:C24">
    <cfRule type="cellIs" dxfId="5" priority="1" operator="equal">
      <formula>"Porque …"</formula>
    </cfRule>
  </conditionalFormatting>
  <conditionalFormatting sqref="C30:C34">
    <cfRule type="cellIs" dxfId="4" priority="3" operator="equal">
      <formula>""</formula>
    </cfRule>
  </conditionalFormatting>
  <conditionalFormatting sqref="C9:E11">
    <cfRule type="cellIs" dxfId="3" priority="26" operator="equal">
      <formula>""</formula>
    </cfRule>
  </conditionalFormatting>
  <conditionalFormatting sqref="E20:E24">
    <cfRule type="cellIs" dxfId="2" priority="31" operator="equal">
      <formula>"Porque …"</formula>
    </cfRule>
  </conditionalFormatting>
  <conditionalFormatting sqref="G20 J20">
    <cfRule type="cellIs" dxfId="1" priority="32" operator="equal">
      <formula>"Porque …"</formula>
    </cfRule>
  </conditionalFormatting>
  <conditionalFormatting sqref="H30:H34">
    <cfRule type="cellIs" dxfId="0" priority="2" operator="equal">
      <formula>""</formula>
    </cfRule>
  </conditionalFormatting>
  <pageMargins left="0.3" right="0.3"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O14" sqref="O14"/>
    </sheetView>
  </sheetViews>
  <sheetFormatPr baseColWidth="10" defaultRowHeight="15" x14ac:dyDescent="0.25"/>
  <cols>
    <col min="1" max="1" width="20" style="5" customWidth="1"/>
    <col min="2" max="2" width="12" style="5"/>
    <col min="3" max="3" width="15.1640625" style="5" customWidth="1"/>
    <col min="4" max="5" width="12" style="5"/>
    <col min="6" max="6" width="16.1640625" style="5" customWidth="1"/>
    <col min="7" max="229" width="12" style="5"/>
    <col min="230" max="230" width="33.6640625" style="5" bestFit="1" customWidth="1"/>
    <col min="231" max="231" width="20" style="5" customWidth="1"/>
    <col min="232" max="235" width="12" style="5"/>
    <col min="236" max="236" width="16.1640625" style="5" customWidth="1"/>
    <col min="237" max="485" width="12" style="5"/>
    <col min="486" max="486" width="33.6640625" style="5" bestFit="1" customWidth="1"/>
    <col min="487" max="487" width="20" style="5" customWidth="1"/>
    <col min="488" max="491" width="12" style="5"/>
    <col min="492" max="492" width="16.1640625" style="5" customWidth="1"/>
    <col min="493" max="741" width="12" style="5"/>
    <col min="742" max="742" width="33.6640625" style="5" bestFit="1" customWidth="1"/>
    <col min="743" max="743" width="20" style="5" customWidth="1"/>
    <col min="744" max="747" width="12" style="5"/>
    <col min="748" max="748" width="16.1640625" style="5" customWidth="1"/>
    <col min="749" max="997" width="12" style="5"/>
    <col min="998" max="998" width="33.6640625" style="5" bestFit="1" customWidth="1"/>
    <col min="999" max="999" width="20" style="5" customWidth="1"/>
    <col min="1000" max="1003" width="12" style="5"/>
    <col min="1004" max="1004" width="16.1640625" style="5" customWidth="1"/>
    <col min="1005" max="1253" width="12" style="5"/>
    <col min="1254" max="1254" width="33.6640625" style="5" bestFit="1" customWidth="1"/>
    <col min="1255" max="1255" width="20" style="5" customWidth="1"/>
    <col min="1256" max="1259" width="12" style="5"/>
    <col min="1260" max="1260" width="16.1640625" style="5" customWidth="1"/>
    <col min="1261" max="1509" width="12" style="5"/>
    <col min="1510" max="1510" width="33.6640625" style="5" bestFit="1" customWidth="1"/>
    <col min="1511" max="1511" width="20" style="5" customWidth="1"/>
    <col min="1512" max="1515" width="12" style="5"/>
    <col min="1516" max="1516" width="16.1640625" style="5" customWidth="1"/>
    <col min="1517" max="1765" width="12" style="5"/>
    <col min="1766" max="1766" width="33.6640625" style="5" bestFit="1" customWidth="1"/>
    <col min="1767" max="1767" width="20" style="5" customWidth="1"/>
    <col min="1768" max="1771" width="12" style="5"/>
    <col min="1772" max="1772" width="16.1640625" style="5" customWidth="1"/>
    <col min="1773" max="2021" width="12" style="5"/>
    <col min="2022" max="2022" width="33.6640625" style="5" bestFit="1" customWidth="1"/>
    <col min="2023" max="2023" width="20" style="5" customWidth="1"/>
    <col min="2024" max="2027" width="12" style="5"/>
    <col min="2028" max="2028" width="16.1640625" style="5" customWidth="1"/>
    <col min="2029" max="2277" width="12" style="5"/>
    <col min="2278" max="2278" width="33.6640625" style="5" bestFit="1" customWidth="1"/>
    <col min="2279" max="2279" width="20" style="5" customWidth="1"/>
    <col min="2280" max="2283" width="12" style="5"/>
    <col min="2284" max="2284" width="16.1640625" style="5" customWidth="1"/>
    <col min="2285" max="2533" width="12" style="5"/>
    <col min="2534" max="2534" width="33.6640625" style="5" bestFit="1" customWidth="1"/>
    <col min="2535" max="2535" width="20" style="5" customWidth="1"/>
    <col min="2536" max="2539" width="12" style="5"/>
    <col min="2540" max="2540" width="16.1640625" style="5" customWidth="1"/>
    <col min="2541" max="2789" width="12" style="5"/>
    <col min="2790" max="2790" width="33.6640625" style="5" bestFit="1" customWidth="1"/>
    <col min="2791" max="2791" width="20" style="5" customWidth="1"/>
    <col min="2792" max="2795" width="12" style="5"/>
    <col min="2796" max="2796" width="16.1640625" style="5" customWidth="1"/>
    <col min="2797" max="3045" width="12" style="5"/>
    <col min="3046" max="3046" width="33.6640625" style="5" bestFit="1" customWidth="1"/>
    <col min="3047" max="3047" width="20" style="5" customWidth="1"/>
    <col min="3048" max="3051" width="12" style="5"/>
    <col min="3052" max="3052" width="16.1640625" style="5" customWidth="1"/>
    <col min="3053" max="3301" width="12" style="5"/>
    <col min="3302" max="3302" width="33.6640625" style="5" bestFit="1" customWidth="1"/>
    <col min="3303" max="3303" width="20" style="5" customWidth="1"/>
    <col min="3304" max="3307" width="12" style="5"/>
    <col min="3308" max="3308" width="16.1640625" style="5" customWidth="1"/>
    <col min="3309" max="3557" width="12" style="5"/>
    <col min="3558" max="3558" width="33.6640625" style="5" bestFit="1" customWidth="1"/>
    <col min="3559" max="3559" width="20" style="5" customWidth="1"/>
    <col min="3560" max="3563" width="12" style="5"/>
    <col min="3564" max="3564" width="16.1640625" style="5" customWidth="1"/>
    <col min="3565" max="3813" width="12" style="5"/>
    <col min="3814" max="3814" width="33.6640625" style="5" bestFit="1" customWidth="1"/>
    <col min="3815" max="3815" width="20" style="5" customWidth="1"/>
    <col min="3816" max="3819" width="12" style="5"/>
    <col min="3820" max="3820" width="16.1640625" style="5" customWidth="1"/>
    <col min="3821" max="4069" width="12" style="5"/>
    <col min="4070" max="4070" width="33.6640625" style="5" bestFit="1" customWidth="1"/>
    <col min="4071" max="4071" width="20" style="5" customWidth="1"/>
    <col min="4072" max="4075" width="12" style="5"/>
    <col min="4076" max="4076" width="16.1640625" style="5" customWidth="1"/>
    <col min="4077" max="4325" width="12" style="5"/>
    <col min="4326" max="4326" width="33.6640625" style="5" bestFit="1" customWidth="1"/>
    <col min="4327" max="4327" width="20" style="5" customWidth="1"/>
    <col min="4328" max="4331" width="12" style="5"/>
    <col min="4332" max="4332" width="16.1640625" style="5" customWidth="1"/>
    <col min="4333" max="4581" width="12" style="5"/>
    <col min="4582" max="4582" width="33.6640625" style="5" bestFit="1" customWidth="1"/>
    <col min="4583" max="4583" width="20" style="5" customWidth="1"/>
    <col min="4584" max="4587" width="12" style="5"/>
    <col min="4588" max="4588" width="16.1640625" style="5" customWidth="1"/>
    <col min="4589" max="4837" width="12" style="5"/>
    <col min="4838" max="4838" width="33.6640625" style="5" bestFit="1" customWidth="1"/>
    <col min="4839" max="4839" width="20" style="5" customWidth="1"/>
    <col min="4840" max="4843" width="12" style="5"/>
    <col min="4844" max="4844" width="16.1640625" style="5" customWidth="1"/>
    <col min="4845" max="5093" width="12" style="5"/>
    <col min="5094" max="5094" width="33.6640625" style="5" bestFit="1" customWidth="1"/>
    <col min="5095" max="5095" width="20" style="5" customWidth="1"/>
    <col min="5096" max="5099" width="12" style="5"/>
    <col min="5100" max="5100" width="16.1640625" style="5" customWidth="1"/>
    <col min="5101" max="5349" width="12" style="5"/>
    <col min="5350" max="5350" width="33.6640625" style="5" bestFit="1" customWidth="1"/>
    <col min="5351" max="5351" width="20" style="5" customWidth="1"/>
    <col min="5352" max="5355" width="12" style="5"/>
    <col min="5356" max="5356" width="16.1640625" style="5" customWidth="1"/>
    <col min="5357" max="5605" width="12" style="5"/>
    <col min="5606" max="5606" width="33.6640625" style="5" bestFit="1" customWidth="1"/>
    <col min="5607" max="5607" width="20" style="5" customWidth="1"/>
    <col min="5608" max="5611" width="12" style="5"/>
    <col min="5612" max="5612" width="16.1640625" style="5" customWidth="1"/>
    <col min="5613" max="5861" width="12" style="5"/>
    <col min="5862" max="5862" width="33.6640625" style="5" bestFit="1" customWidth="1"/>
    <col min="5863" max="5863" width="20" style="5" customWidth="1"/>
    <col min="5864" max="5867" width="12" style="5"/>
    <col min="5868" max="5868" width="16.1640625" style="5" customWidth="1"/>
    <col min="5869" max="6117" width="12" style="5"/>
    <col min="6118" max="6118" width="33.6640625" style="5" bestFit="1" customWidth="1"/>
    <col min="6119" max="6119" width="20" style="5" customWidth="1"/>
    <col min="6120" max="6123" width="12" style="5"/>
    <col min="6124" max="6124" width="16.1640625" style="5" customWidth="1"/>
    <col min="6125" max="6373" width="12" style="5"/>
    <col min="6374" max="6374" width="33.6640625" style="5" bestFit="1" customWidth="1"/>
    <col min="6375" max="6375" width="20" style="5" customWidth="1"/>
    <col min="6376" max="6379" width="12" style="5"/>
    <col min="6380" max="6380" width="16.1640625" style="5" customWidth="1"/>
    <col min="6381" max="6629" width="12" style="5"/>
    <col min="6630" max="6630" width="33.6640625" style="5" bestFit="1" customWidth="1"/>
    <col min="6631" max="6631" width="20" style="5" customWidth="1"/>
    <col min="6632" max="6635" width="12" style="5"/>
    <col min="6636" max="6636" width="16.1640625" style="5" customWidth="1"/>
    <col min="6637" max="6885" width="12" style="5"/>
    <col min="6886" max="6886" width="33.6640625" style="5" bestFit="1" customWidth="1"/>
    <col min="6887" max="6887" width="20" style="5" customWidth="1"/>
    <col min="6888" max="6891" width="12" style="5"/>
    <col min="6892" max="6892" width="16.1640625" style="5" customWidth="1"/>
    <col min="6893" max="7141" width="12" style="5"/>
    <col min="7142" max="7142" width="33.6640625" style="5" bestFit="1" customWidth="1"/>
    <col min="7143" max="7143" width="20" style="5" customWidth="1"/>
    <col min="7144" max="7147" width="12" style="5"/>
    <col min="7148" max="7148" width="16.1640625" style="5" customWidth="1"/>
    <col min="7149" max="7397" width="12" style="5"/>
    <col min="7398" max="7398" width="33.6640625" style="5" bestFit="1" customWidth="1"/>
    <col min="7399" max="7399" width="20" style="5" customWidth="1"/>
    <col min="7400" max="7403" width="12" style="5"/>
    <col min="7404" max="7404" width="16.1640625" style="5" customWidth="1"/>
    <col min="7405" max="7653" width="12" style="5"/>
    <col min="7654" max="7654" width="33.6640625" style="5" bestFit="1" customWidth="1"/>
    <col min="7655" max="7655" width="20" style="5" customWidth="1"/>
    <col min="7656" max="7659" width="12" style="5"/>
    <col min="7660" max="7660" width="16.1640625" style="5" customWidth="1"/>
    <col min="7661" max="7909" width="12" style="5"/>
    <col min="7910" max="7910" width="33.6640625" style="5" bestFit="1" customWidth="1"/>
    <col min="7911" max="7911" width="20" style="5" customWidth="1"/>
    <col min="7912" max="7915" width="12" style="5"/>
    <col min="7916" max="7916" width="16.1640625" style="5" customWidth="1"/>
    <col min="7917" max="8165" width="12" style="5"/>
    <col min="8166" max="8166" width="33.6640625" style="5" bestFit="1" customWidth="1"/>
    <col min="8167" max="8167" width="20" style="5" customWidth="1"/>
    <col min="8168" max="8171" width="12" style="5"/>
    <col min="8172" max="8172" width="16.1640625" style="5" customWidth="1"/>
    <col min="8173" max="8421" width="12" style="5"/>
    <col min="8422" max="8422" width="33.6640625" style="5" bestFit="1" customWidth="1"/>
    <col min="8423" max="8423" width="20" style="5" customWidth="1"/>
    <col min="8424" max="8427" width="12" style="5"/>
    <col min="8428" max="8428" width="16.1640625" style="5" customWidth="1"/>
    <col min="8429" max="8677" width="12" style="5"/>
    <col min="8678" max="8678" width="33.6640625" style="5" bestFit="1" customWidth="1"/>
    <col min="8679" max="8679" width="20" style="5" customWidth="1"/>
    <col min="8680" max="8683" width="12" style="5"/>
    <col min="8684" max="8684" width="16.1640625" style="5" customWidth="1"/>
    <col min="8685" max="8933" width="12" style="5"/>
    <col min="8934" max="8934" width="33.6640625" style="5" bestFit="1" customWidth="1"/>
    <col min="8935" max="8935" width="20" style="5" customWidth="1"/>
    <col min="8936" max="8939" width="12" style="5"/>
    <col min="8940" max="8940" width="16.1640625" style="5" customWidth="1"/>
    <col min="8941" max="9189" width="12" style="5"/>
    <col min="9190" max="9190" width="33.6640625" style="5" bestFit="1" customWidth="1"/>
    <col min="9191" max="9191" width="20" style="5" customWidth="1"/>
    <col min="9192" max="9195" width="12" style="5"/>
    <col min="9196" max="9196" width="16.1640625" style="5" customWidth="1"/>
    <col min="9197" max="9445" width="12" style="5"/>
    <col min="9446" max="9446" width="33.6640625" style="5" bestFit="1" customWidth="1"/>
    <col min="9447" max="9447" width="20" style="5" customWidth="1"/>
    <col min="9448" max="9451" width="12" style="5"/>
    <col min="9452" max="9452" width="16.1640625" style="5" customWidth="1"/>
    <col min="9453" max="9701" width="12" style="5"/>
    <col min="9702" max="9702" width="33.6640625" style="5" bestFit="1" customWidth="1"/>
    <col min="9703" max="9703" width="20" style="5" customWidth="1"/>
    <col min="9704" max="9707" width="12" style="5"/>
    <col min="9708" max="9708" width="16.1640625" style="5" customWidth="1"/>
    <col min="9709" max="9957" width="12" style="5"/>
    <col min="9958" max="9958" width="33.6640625" style="5" bestFit="1" customWidth="1"/>
    <col min="9959" max="9959" width="20" style="5" customWidth="1"/>
    <col min="9960" max="9963" width="12" style="5"/>
    <col min="9964" max="9964" width="16.1640625" style="5" customWidth="1"/>
    <col min="9965" max="10213" width="12" style="5"/>
    <col min="10214" max="10214" width="33.6640625" style="5" bestFit="1" customWidth="1"/>
    <col min="10215" max="10215" width="20" style="5" customWidth="1"/>
    <col min="10216" max="10219" width="12" style="5"/>
    <col min="10220" max="10220" width="16.1640625" style="5" customWidth="1"/>
    <col min="10221" max="10469" width="12" style="5"/>
    <col min="10470" max="10470" width="33.6640625" style="5" bestFit="1" customWidth="1"/>
    <col min="10471" max="10471" width="20" style="5" customWidth="1"/>
    <col min="10472" max="10475" width="12" style="5"/>
    <col min="10476" max="10476" width="16.1640625" style="5" customWidth="1"/>
    <col min="10477" max="10725" width="12" style="5"/>
    <col min="10726" max="10726" width="33.6640625" style="5" bestFit="1" customWidth="1"/>
    <col min="10727" max="10727" width="20" style="5" customWidth="1"/>
    <col min="10728" max="10731" width="12" style="5"/>
    <col min="10732" max="10732" width="16.1640625" style="5" customWidth="1"/>
    <col min="10733" max="10981" width="12" style="5"/>
    <col min="10982" max="10982" width="33.6640625" style="5" bestFit="1" customWidth="1"/>
    <col min="10983" max="10983" width="20" style="5" customWidth="1"/>
    <col min="10984" max="10987" width="12" style="5"/>
    <col min="10988" max="10988" width="16.1640625" style="5" customWidth="1"/>
    <col min="10989" max="11237" width="12" style="5"/>
    <col min="11238" max="11238" width="33.6640625" style="5" bestFit="1" customWidth="1"/>
    <col min="11239" max="11239" width="20" style="5" customWidth="1"/>
    <col min="11240" max="11243" width="12" style="5"/>
    <col min="11244" max="11244" width="16.1640625" style="5" customWidth="1"/>
    <col min="11245" max="11493" width="12" style="5"/>
    <col min="11494" max="11494" width="33.6640625" style="5" bestFit="1" customWidth="1"/>
    <col min="11495" max="11495" width="20" style="5" customWidth="1"/>
    <col min="11496" max="11499" width="12" style="5"/>
    <col min="11500" max="11500" width="16.1640625" style="5" customWidth="1"/>
    <col min="11501" max="11749" width="12" style="5"/>
    <col min="11750" max="11750" width="33.6640625" style="5" bestFit="1" customWidth="1"/>
    <col min="11751" max="11751" width="20" style="5" customWidth="1"/>
    <col min="11752" max="11755" width="12" style="5"/>
    <col min="11756" max="11756" width="16.1640625" style="5" customWidth="1"/>
    <col min="11757" max="12005" width="12" style="5"/>
    <col min="12006" max="12006" width="33.6640625" style="5" bestFit="1" customWidth="1"/>
    <col min="12007" max="12007" width="20" style="5" customWidth="1"/>
    <col min="12008" max="12011" width="12" style="5"/>
    <col min="12012" max="12012" width="16.1640625" style="5" customWidth="1"/>
    <col min="12013" max="12261" width="12" style="5"/>
    <col min="12262" max="12262" width="33.6640625" style="5" bestFit="1" customWidth="1"/>
    <col min="12263" max="12263" width="20" style="5" customWidth="1"/>
    <col min="12264" max="12267" width="12" style="5"/>
    <col min="12268" max="12268" width="16.1640625" style="5" customWidth="1"/>
    <col min="12269" max="12517" width="12" style="5"/>
    <col min="12518" max="12518" width="33.6640625" style="5" bestFit="1" customWidth="1"/>
    <col min="12519" max="12519" width="20" style="5" customWidth="1"/>
    <col min="12520" max="12523" width="12" style="5"/>
    <col min="12524" max="12524" width="16.1640625" style="5" customWidth="1"/>
    <col min="12525" max="12773" width="12" style="5"/>
    <col min="12774" max="12774" width="33.6640625" style="5" bestFit="1" customWidth="1"/>
    <col min="12775" max="12775" width="20" style="5" customWidth="1"/>
    <col min="12776" max="12779" width="12" style="5"/>
    <col min="12780" max="12780" width="16.1640625" style="5" customWidth="1"/>
    <col min="12781" max="13029" width="12" style="5"/>
    <col min="13030" max="13030" width="33.6640625" style="5" bestFit="1" customWidth="1"/>
    <col min="13031" max="13031" width="20" style="5" customWidth="1"/>
    <col min="13032" max="13035" width="12" style="5"/>
    <col min="13036" max="13036" width="16.1640625" style="5" customWidth="1"/>
    <col min="13037" max="13285" width="12" style="5"/>
    <col min="13286" max="13286" width="33.6640625" style="5" bestFit="1" customWidth="1"/>
    <col min="13287" max="13287" width="20" style="5" customWidth="1"/>
    <col min="13288" max="13291" width="12" style="5"/>
    <col min="13292" max="13292" width="16.1640625" style="5" customWidth="1"/>
    <col min="13293" max="13541" width="12" style="5"/>
    <col min="13542" max="13542" width="33.6640625" style="5" bestFit="1" customWidth="1"/>
    <col min="13543" max="13543" width="20" style="5" customWidth="1"/>
    <col min="13544" max="13547" width="12" style="5"/>
    <col min="13548" max="13548" width="16.1640625" style="5" customWidth="1"/>
    <col min="13549" max="13797" width="12" style="5"/>
    <col min="13798" max="13798" width="33.6640625" style="5" bestFit="1" customWidth="1"/>
    <col min="13799" max="13799" width="20" style="5" customWidth="1"/>
    <col min="13800" max="13803" width="12" style="5"/>
    <col min="13804" max="13804" width="16.1640625" style="5" customWidth="1"/>
    <col min="13805" max="14053" width="12" style="5"/>
    <col min="14054" max="14054" width="33.6640625" style="5" bestFit="1" customWidth="1"/>
    <col min="14055" max="14055" width="20" style="5" customWidth="1"/>
    <col min="14056" max="14059" width="12" style="5"/>
    <col min="14060" max="14060" width="16.1640625" style="5" customWidth="1"/>
    <col min="14061" max="14309" width="12" style="5"/>
    <col min="14310" max="14310" width="33.6640625" style="5" bestFit="1" customWidth="1"/>
    <col min="14311" max="14311" width="20" style="5" customWidth="1"/>
    <col min="14312" max="14315" width="12" style="5"/>
    <col min="14316" max="14316" width="16.1640625" style="5" customWidth="1"/>
    <col min="14317" max="14565" width="12" style="5"/>
    <col min="14566" max="14566" width="33.6640625" style="5" bestFit="1" customWidth="1"/>
    <col min="14567" max="14567" width="20" style="5" customWidth="1"/>
    <col min="14568" max="14571" width="12" style="5"/>
    <col min="14572" max="14572" width="16.1640625" style="5" customWidth="1"/>
    <col min="14573" max="14821" width="12" style="5"/>
    <col min="14822" max="14822" width="33.6640625" style="5" bestFit="1" customWidth="1"/>
    <col min="14823" max="14823" width="20" style="5" customWidth="1"/>
    <col min="14824" max="14827" width="12" style="5"/>
    <col min="14828" max="14828" width="16.1640625" style="5" customWidth="1"/>
    <col min="14829" max="15077" width="12" style="5"/>
    <col min="15078" max="15078" width="33.6640625" style="5" bestFit="1" customWidth="1"/>
    <col min="15079" max="15079" width="20" style="5" customWidth="1"/>
    <col min="15080" max="15083" width="12" style="5"/>
    <col min="15084" max="15084" width="16.1640625" style="5" customWidth="1"/>
    <col min="15085" max="15333" width="12" style="5"/>
    <col min="15334" max="15334" width="33.6640625" style="5" bestFit="1" customWidth="1"/>
    <col min="15335" max="15335" width="20" style="5" customWidth="1"/>
    <col min="15336" max="15339" width="12" style="5"/>
    <col min="15340" max="15340" width="16.1640625" style="5" customWidth="1"/>
    <col min="15341" max="15589" width="12" style="5"/>
    <col min="15590" max="15590" width="33.6640625" style="5" bestFit="1" customWidth="1"/>
    <col min="15591" max="15591" width="20" style="5" customWidth="1"/>
    <col min="15592" max="15595" width="12" style="5"/>
    <col min="15596" max="15596" width="16.1640625" style="5" customWidth="1"/>
    <col min="15597" max="15845" width="12" style="5"/>
    <col min="15846" max="15846" width="33.6640625" style="5" bestFit="1" customWidth="1"/>
    <col min="15847" max="15847" width="20" style="5" customWidth="1"/>
    <col min="15848" max="15851" width="12" style="5"/>
    <col min="15852" max="15852" width="16.1640625" style="5" customWidth="1"/>
    <col min="15853" max="16101" width="12" style="5"/>
    <col min="16102" max="16102" width="33.6640625" style="5" bestFit="1" customWidth="1"/>
    <col min="16103" max="16103" width="20" style="5" customWidth="1"/>
    <col min="16104" max="16107" width="12" style="5"/>
    <col min="16108" max="16108" width="16.1640625" style="5" customWidth="1"/>
    <col min="16109" max="16384" width="12" style="5"/>
  </cols>
  <sheetData>
    <row r="1" spans="1:6" x14ac:dyDescent="0.25">
      <c r="A1" s="5" t="str">
        <f ca="1">+F1&amp;" / "&amp;$D$1</f>
        <v>Enero / 2024</v>
      </c>
      <c r="C1" s="6">
        <f ca="1">+TODAY()-30</f>
        <v>45633</v>
      </c>
      <c r="D1" s="5">
        <f ca="1">+YEAR(C1)</f>
        <v>2024</v>
      </c>
      <c r="F1" s="5" t="s">
        <v>8</v>
      </c>
    </row>
    <row r="2" spans="1:6" x14ac:dyDescent="0.25">
      <c r="A2" s="5" t="str">
        <f t="shared" ref="A2:A12" ca="1" si="0">+F2&amp;" / "&amp;$D$1</f>
        <v>Febrero / 2024</v>
      </c>
      <c r="F2" s="5" t="s">
        <v>9</v>
      </c>
    </row>
    <row r="3" spans="1:6" x14ac:dyDescent="0.25">
      <c r="A3" s="5" t="str">
        <f t="shared" ca="1" si="0"/>
        <v>Marzo / 2024</v>
      </c>
      <c r="F3" s="5" t="s">
        <v>10</v>
      </c>
    </row>
    <row r="4" spans="1:6" x14ac:dyDescent="0.25">
      <c r="A4" s="5" t="str">
        <f t="shared" ca="1" si="0"/>
        <v>Abril / 2024</v>
      </c>
      <c r="F4" s="5" t="s">
        <v>11</v>
      </c>
    </row>
    <row r="5" spans="1:6" x14ac:dyDescent="0.25">
      <c r="A5" s="5" t="str">
        <f t="shared" ca="1" si="0"/>
        <v>Mayo / 2024</v>
      </c>
      <c r="F5" s="5" t="s">
        <v>41</v>
      </c>
    </row>
    <row r="6" spans="1:6" x14ac:dyDescent="0.25">
      <c r="A6" s="5" t="str">
        <f t="shared" ca="1" si="0"/>
        <v>Junio / 2024</v>
      </c>
      <c r="F6" s="5" t="s">
        <v>12</v>
      </c>
    </row>
    <row r="7" spans="1:6" x14ac:dyDescent="0.25">
      <c r="A7" s="5" t="str">
        <f t="shared" ca="1" si="0"/>
        <v>Julio / 2024</v>
      </c>
      <c r="F7" s="5" t="s">
        <v>13</v>
      </c>
    </row>
    <row r="8" spans="1:6" x14ac:dyDescent="0.25">
      <c r="A8" s="5" t="str">
        <f t="shared" ca="1" si="0"/>
        <v>Agosto / 2024</v>
      </c>
      <c r="F8" s="5" t="s">
        <v>14</v>
      </c>
    </row>
    <row r="9" spans="1:6" x14ac:dyDescent="0.25">
      <c r="A9" s="5" t="str">
        <f t="shared" ca="1" si="0"/>
        <v>Septiembre / 2024</v>
      </c>
      <c r="F9" s="5" t="s">
        <v>15</v>
      </c>
    </row>
    <row r="10" spans="1:6" x14ac:dyDescent="0.25">
      <c r="A10" s="5" t="str">
        <f t="shared" ca="1" si="0"/>
        <v>Octubre / 2024</v>
      </c>
      <c r="F10" s="5" t="s">
        <v>16</v>
      </c>
    </row>
    <row r="11" spans="1:6" x14ac:dyDescent="0.25">
      <c r="A11" s="5" t="str">
        <f t="shared" ca="1" si="0"/>
        <v>Noviembre / 2024</v>
      </c>
      <c r="F11" s="5" t="s">
        <v>17</v>
      </c>
    </row>
    <row r="12" spans="1:6" x14ac:dyDescent="0.25">
      <c r="A12" s="5" t="str">
        <f t="shared" ca="1" si="0"/>
        <v>Diciembre / 2024</v>
      </c>
      <c r="F12" s="5" t="s">
        <v>18</v>
      </c>
    </row>
    <row r="15" spans="1:6" x14ac:dyDescent="0.25">
      <c r="A15" s="5" t="str">
        <f ca="1">+F15&amp;" / "&amp;$D$1</f>
        <v>Enero - Abril / 2024</v>
      </c>
      <c r="C15" s="6">
        <f ca="1">+TODAY()-30</f>
        <v>45633</v>
      </c>
      <c r="D15" s="5">
        <f ca="1">+YEAR(C15)</f>
        <v>2024</v>
      </c>
      <c r="F15" s="5" t="s">
        <v>42</v>
      </c>
    </row>
    <row r="16" spans="1:6" x14ac:dyDescent="0.25">
      <c r="A16" s="5" t="str">
        <f t="shared" ref="A16:A17" ca="1" si="1">+F16&amp;" / "&amp;$D$1</f>
        <v>Mayo - Agosto / 2024</v>
      </c>
      <c r="F16" s="5" t="s">
        <v>43</v>
      </c>
    </row>
    <row r="17" spans="1:6" x14ac:dyDescent="0.25">
      <c r="A17" s="5" t="str">
        <f t="shared" ca="1" si="1"/>
        <v>Septiembre - Diciembre / 2024</v>
      </c>
      <c r="F17" s="5" t="s">
        <v>44</v>
      </c>
    </row>
    <row r="19" spans="1:6" x14ac:dyDescent="0.25">
      <c r="A19" s="5" t="str">
        <f ca="1">+F19&amp;" / "&amp;$D$1</f>
        <v>Enero - Marzo / 2024</v>
      </c>
      <c r="C19" s="6">
        <f ca="1">+TODAY()-30</f>
        <v>45633</v>
      </c>
      <c r="D19" s="5">
        <f ca="1">+YEAR(C19)</f>
        <v>2024</v>
      </c>
      <c r="F19" s="5" t="s">
        <v>45</v>
      </c>
    </row>
    <row r="20" spans="1:6" x14ac:dyDescent="0.25">
      <c r="A20" s="5" t="str">
        <f ca="1">+F20&amp;" / "&amp;$D$1</f>
        <v>Abril - Junio  / 2024</v>
      </c>
      <c r="F20" s="5" t="s">
        <v>46</v>
      </c>
    </row>
    <row r="21" spans="1:6" x14ac:dyDescent="0.25">
      <c r="A21" s="5" t="str">
        <f ca="1">+F21&amp;" / "&amp;$D$1</f>
        <v>Julio - Septiembre / 2024</v>
      </c>
      <c r="F21" s="5" t="s">
        <v>47</v>
      </c>
    </row>
    <row r="22" spans="1:6" x14ac:dyDescent="0.25">
      <c r="A22" s="5" t="str">
        <f ca="1">+F22&amp;" / "&amp;$D$1</f>
        <v>Octubre - Diciembre / 2024</v>
      </c>
      <c r="F22" s="5" t="s">
        <v>48</v>
      </c>
    </row>
    <row r="24" spans="1:6" x14ac:dyDescent="0.25">
      <c r="A24" s="5" t="str">
        <f ca="1">+F24&amp;" / "&amp;$D$1</f>
        <v>Enero - Junio / 2024</v>
      </c>
      <c r="C24" s="6">
        <f ca="1">+TODAY()-30</f>
        <v>45633</v>
      </c>
      <c r="D24" s="5">
        <f ca="1">+YEAR(C24)</f>
        <v>2024</v>
      </c>
      <c r="F24" s="5" t="s">
        <v>49</v>
      </c>
    </row>
    <row r="25" spans="1:6" x14ac:dyDescent="0.25">
      <c r="A25" s="5" t="str">
        <f ca="1">+F25&amp;" / "&amp;$D$1</f>
        <v>Julio - Diciembre / 2024</v>
      </c>
      <c r="F25" s="5" t="s">
        <v>50</v>
      </c>
    </row>
    <row r="27" spans="1:6" x14ac:dyDescent="0.25">
      <c r="A27" s="5" t="str">
        <f ca="1">+F27&amp;" / "&amp;$D$1</f>
        <v>Enero - Febrero / 2024</v>
      </c>
      <c r="C27" s="6">
        <f ca="1">+TODAY()-30</f>
        <v>45633</v>
      </c>
      <c r="D27" s="5">
        <f ca="1">+YEAR(C27)</f>
        <v>2024</v>
      </c>
      <c r="F27" s="5" t="s">
        <v>51</v>
      </c>
    </row>
    <row r="28" spans="1:6" x14ac:dyDescent="0.25">
      <c r="A28" s="5" t="str">
        <f t="shared" ref="A28:A32" ca="1" si="2">+F28&amp;" / "&amp;$D$1</f>
        <v>Marzo - Abril / 2024</v>
      </c>
      <c r="F28" s="5" t="s">
        <v>52</v>
      </c>
    </row>
    <row r="29" spans="1:6" x14ac:dyDescent="0.25">
      <c r="A29" s="5" t="str">
        <f t="shared" ca="1" si="2"/>
        <v>Mayo - Junio / 2024</v>
      </c>
      <c r="F29" s="5" t="s">
        <v>53</v>
      </c>
    </row>
    <row r="30" spans="1:6" x14ac:dyDescent="0.25">
      <c r="A30" s="5" t="str">
        <f t="shared" ca="1" si="2"/>
        <v>Julio - Agosto / 2024</v>
      </c>
      <c r="F30" s="5" t="s">
        <v>54</v>
      </c>
    </row>
    <row r="31" spans="1:6" x14ac:dyDescent="0.25">
      <c r="A31" s="5" t="str">
        <f t="shared" ca="1" si="2"/>
        <v>Septiembre - Octubre / 2024</v>
      </c>
      <c r="F31" s="5" t="s">
        <v>55</v>
      </c>
    </row>
    <row r="32" spans="1:6" x14ac:dyDescent="0.25">
      <c r="A32" s="5" t="str">
        <f t="shared" ca="1" si="2"/>
        <v>Noviembre - Diciembre / 2024</v>
      </c>
      <c r="F32" s="5"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A24</vt:lpstr>
      <vt:lpstr>analisis</vt:lpstr>
      <vt:lpstr>LISTAS</vt:lpstr>
      <vt:lpstr>'A24'!Área_de_impresión</vt:lpstr>
      <vt:lpstr>Periodo_Bimestral</vt:lpstr>
      <vt:lpstr>Periodo_Cuatrimestre</vt:lpstr>
      <vt:lpstr>Periodo_mensual</vt:lpstr>
      <vt:lpstr>Periodo_Semestre</vt:lpstr>
      <vt:lpstr>Periodo_Trimestre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Viteri</dc:creator>
  <cp:lastModifiedBy>FINANCIERO</cp:lastModifiedBy>
  <cp:lastPrinted>2024-12-10T16:54:31Z</cp:lastPrinted>
  <dcterms:created xsi:type="dcterms:W3CDTF">2022-12-01T18:51:26Z</dcterms:created>
  <dcterms:modified xsi:type="dcterms:W3CDTF">2025-01-06T14:27:52Z</dcterms:modified>
</cp:coreProperties>
</file>