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LANIFICACION\RENDICION DE CUENTAS\MEDIOS DE VERIFICACION\"/>
    </mc:Choice>
  </mc:AlternateContent>
  <bookViews>
    <workbookView xWindow="0" yWindow="0" windowWidth="28800" windowHeight="12210" activeTab="2"/>
  </bookViews>
  <sheets>
    <sheet name="Hoja1" sheetId="1" r:id="rId1"/>
    <sheet name="Hoja2" sheetId="2" r:id="rId2"/>
    <sheet name="Hoja3" sheetId="3" r:id="rId3"/>
    <sheet name="Hoja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D11" i="3"/>
  <c r="P35" i="2"/>
</calcChain>
</file>

<file path=xl/sharedStrings.xml><?xml version="1.0" encoding="utf-8"?>
<sst xmlns="http://schemas.openxmlformats.org/spreadsheetml/2006/main" count="101" uniqueCount="43">
  <si>
    <t>PRIMER TRIMESTRE</t>
  </si>
  <si>
    <t>SEGUNDO TRIMESTRE</t>
  </si>
  <si>
    <t>RANGO</t>
  </si>
  <si>
    <t>TERCER TRIMESTRE</t>
  </si>
  <si>
    <t>CUATRO TRIMESTRE</t>
  </si>
  <si>
    <t xml:space="preserve">PRODUCCION DE CONSULTA EXTERNA </t>
  </si>
  <si>
    <t>ANESTISIOLOGIA</t>
  </si>
  <si>
    <t>CARDIOLOGIA</t>
  </si>
  <si>
    <t>CIRUGIA GENERAL</t>
  </si>
  <si>
    <t>CIRUGIA PEDIATRICA</t>
  </si>
  <si>
    <t>DERMATOLOGIA</t>
  </si>
  <si>
    <t>ENDOCRINOLOGIA</t>
  </si>
  <si>
    <t>GASTROENTEROLOGIA</t>
  </si>
  <si>
    <t>GERIATRIA</t>
  </si>
  <si>
    <t>GINECOLOGIA</t>
  </si>
  <si>
    <t>MEDIC. FISICA Y REHAB.</t>
  </si>
  <si>
    <t>MEDICINA FAMILIAR</t>
  </si>
  <si>
    <t>MEDICINA GENERAL</t>
  </si>
  <si>
    <t>MEDICINA INTERNA</t>
  </si>
  <si>
    <t>MEDICINA PREVENTIVA</t>
  </si>
  <si>
    <t>MEDICO A DOMICILIO</t>
  </si>
  <si>
    <t>MEDICO PERSONAL</t>
  </si>
  <si>
    <t>NEUMOLOGIA</t>
  </si>
  <si>
    <t>NEUROLOGIA</t>
  </si>
  <si>
    <t>ODONTOLOGIA</t>
  </si>
  <si>
    <t>OFTALMOLOGIA</t>
  </si>
  <si>
    <t>OTORRINOLARINGOLOGIA</t>
  </si>
  <si>
    <t>PEDIATRIA</t>
  </si>
  <si>
    <t>PSICOLOGIA</t>
  </si>
  <si>
    <t>PSIQUIATRIA</t>
  </si>
  <si>
    <t>TRAUMATOLOGIA</t>
  </si>
  <si>
    <t>UROLOGIA</t>
  </si>
  <si>
    <t>OTRAS</t>
  </si>
  <si>
    <t>CCQA HDD EFRÉN JURADO LÓPEZ</t>
  </si>
  <si>
    <t>CUADRO COMPARATIVO DE CONSULTAS POR DEPENDENCIAS</t>
  </si>
  <si>
    <t>AÑO 2024</t>
  </si>
  <si>
    <t>N°</t>
  </si>
  <si>
    <t>DEPENDENCIA</t>
  </si>
  <si>
    <t>Total general</t>
  </si>
  <si>
    <t>TOTAL</t>
  </si>
  <si>
    <t>PRESUPUESTO CODIFICADO</t>
  </si>
  <si>
    <t>PRESUPUESTO EJECUTADO</t>
  </si>
  <si>
    <t>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</si>
</sst>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.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CC2E4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 indent="3"/>
    </xf>
    <xf numFmtId="0" fontId="3" fillId="0" borderId="7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0" fillId="0" borderId="11" xfId="0" applyBorder="1"/>
    <xf numFmtId="0" fontId="3" fillId="3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4" fontId="5" fillId="4" borderId="20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 indent="2"/>
    </xf>
    <xf numFmtId="0" fontId="6" fillId="5" borderId="4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PRODUCCION CONSULTA EMERGENCIA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shade val="76000"/>
                <a:alpha val="88000"/>
              </a:schemeClr>
            </a:solidFill>
            <a:ln>
              <a:solidFill>
                <a:schemeClr val="accent4">
                  <a:shade val="76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shade val="76000"/>
                  <a:lumMod val="50000"/>
                </a:schemeClr>
              </a:contourClr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F839A06-55D8-4624-A9E3-AD95F3AC1629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{3F839A06-55D8-4624-A9E3-AD95F3AC1629}</c15:txfldGUID>
                      <c15:f>Hoja1!$M$6</c15:f>
                      <c15:dlblFieldTableCache>
                        <c:ptCount val="1"/>
                        <c:pt idx="0">
                          <c:v>30808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60B-458B-83AD-8EC18F36DC0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9E73441-443A-4763-90E0-50BBFEBF1462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{F9E73441-443A-4763-90E0-50BBFEBF1462}</c15:txfldGUID>
                      <c15:f>Hoja1!$N$6</c15:f>
                      <c15:dlblFieldTableCache>
                        <c:ptCount val="1"/>
                        <c:pt idx="0">
                          <c:v>32181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60B-458B-83AD-8EC18F36DC0A}"/>
                </c:ext>
              </c:extLst>
            </c:dLbl>
            <c:dLbl>
              <c:idx val="2"/>
              <c:layout>
                <c:manualLayout>
                  <c:x val="0"/>
                  <c:y val="-9.2592592592593021E-3"/>
                </c:manualLayout>
              </c:layout>
              <c:tx>
                <c:rich>
                  <a:bodyPr/>
                  <a:lstStyle/>
                  <a:p>
                    <a:fld id="{78081110-6AFD-4F74-B879-195C88673774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{78081110-6AFD-4F74-B879-195C88673774}</c15:txfldGUID>
                      <c15:f>Hoja1!$O$6</c15:f>
                      <c15:dlblFieldTableCache>
                        <c:ptCount val="1"/>
                        <c:pt idx="0">
                          <c:v>96983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60B-458B-83AD-8EC18F36DC0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60DFF5-C292-42F7-B7C0-B965D2A42B00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{0260DFF5-C292-42F7-B7C0-B965D2A42B00}</c15:txfldGUID>
                      <c15:f>Hoja1!$P$6</c15:f>
                      <c15:dlblFieldTableCache>
                        <c:ptCount val="1"/>
                        <c:pt idx="0">
                          <c:v>82750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60B-458B-83AD-8EC18F36DC0A}"/>
                </c:ext>
              </c:extLst>
            </c:dLbl>
            <c:spPr>
              <a:solidFill>
                <a:schemeClr val="accent4">
                  <a:shade val="76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Hoja1!$M$5:$P$5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CUATRO TRIMESTRE</c:v>
                </c:pt>
              </c:strCache>
              <c:extLst/>
            </c:strRef>
          </c:cat>
          <c:val>
            <c:numRef>
              <c:f>Hoja1!$K$6:$K$9</c:f>
              <c:numCache>
                <c:formatCode>General</c:formatCode>
                <c:ptCount val="4"/>
                <c:pt idx="0">
                  <c:v>30000</c:v>
                </c:pt>
                <c:pt idx="1">
                  <c:v>40000</c:v>
                </c:pt>
                <c:pt idx="2">
                  <c:v>50000</c:v>
                </c:pt>
                <c:pt idx="3">
                  <c:v>60000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960B-458B-83AD-8EC18F36DC0A}"/>
            </c:ext>
          </c:extLst>
        </c:ser>
        <c:ser>
          <c:idx val="1"/>
          <c:order val="1"/>
          <c:tx>
            <c:v>PRIMER TRIMESTRE</c:v>
          </c:tx>
          <c:spPr>
            <a:solidFill>
              <a:schemeClr val="accent4">
                <a:tint val="77000"/>
                <a:alpha val="88000"/>
              </a:schemeClr>
            </a:solidFill>
            <a:ln>
              <a:solidFill>
                <a:schemeClr val="accent4">
                  <a:tint val="77000"/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tint val="77000"/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4">
                  <a:tint val="77000"/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Hoja1!$M$5:$P$5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CUATRO TRIMESTRE</c:v>
                </c:pt>
              </c:strCache>
              <c:extLst/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60B-458B-83AD-8EC18F36DC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825326239"/>
        <c:axId val="825319583"/>
        <c:axId val="0"/>
      </c:bar3DChart>
      <c:catAx>
        <c:axId val="82532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25319583"/>
        <c:crosses val="autoZero"/>
        <c:auto val="1"/>
        <c:lblAlgn val="ctr"/>
        <c:lblOffset val="100"/>
        <c:noMultiLvlLbl val="0"/>
      </c:catAx>
      <c:valAx>
        <c:axId val="82531958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2532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PRODUCCION CONSULTA EXTERNA</a:t>
            </a:r>
          </a:p>
        </c:rich>
      </c:tx>
      <c:layout>
        <c:manualLayout>
          <c:xMode val="edge"/>
          <c:yMode val="edge"/>
          <c:x val="0.2430137795275590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0.11291426071741034"/>
          <c:y val="0.17736111111111111"/>
          <c:w val="0.86486351706036746"/>
          <c:h val="0.678626421697287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E6F683E-107B-4CCD-9962-DD976ED1E060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{FE6F683E-107B-4CCD-9962-DD976ED1E060}</c15:txfldGUID>
                      <c15:f>Hoja1!$K$49</c15:f>
                      <c15:dlblFieldTableCache>
                        <c:ptCount val="1"/>
                        <c:pt idx="0">
                          <c:v>55174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310-4AB9-AAFA-C6DB4FFAA2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A31342-6634-4B58-B9B4-5C9D2EE45303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{0BA31342-6634-4B58-B9B4-5C9D2EE45303}</c15:txfldGUID>
                      <c15:f>Hoja1!$L$49</c15:f>
                      <c15:dlblFieldTableCache>
                        <c:ptCount val="1"/>
                        <c:pt idx="0">
                          <c:v>59598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310-4AB9-AAFA-C6DB4FFAA2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0024250-5E70-40FA-922C-DDB4EDDAECE0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{10024250-5E70-40FA-922C-DDB4EDDAECE0}</c15:txfldGUID>
                      <c15:f>Hoja1!$M$49</c15:f>
                      <c15:dlblFieldTableCache>
                        <c:ptCount val="1"/>
                        <c:pt idx="0">
                          <c:v>62864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310-4AB9-AAFA-C6DB4FFAA28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6599F3F-5104-4B8E-89B8-DC24D048BCD6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{56599F3F-5104-4B8E-89B8-DC24D048BCD6}</c15:txfldGUID>
                      <c15:f>Hoja1!$N$49</c15:f>
                      <c15:dlblFieldTableCache>
                        <c:ptCount val="1"/>
                        <c:pt idx="0">
                          <c:v>50126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310-4AB9-AAFA-C6DB4FFAA2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Hoja1!$K$48:$N$48</c15:sqref>
                  </c15:fullRef>
                </c:ext>
              </c:extLst>
              <c:f>Hoja1!$K$48:$N$48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CUATRO TRIMESTRE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Hoja1!$I$49:$I$53</c15:sqref>
                  </c15:fullRef>
                </c:ext>
              </c:extLst>
              <c:f>Hoja1!$I$49:$I$52</c:f>
              <c:numCache>
                <c:formatCode>General</c:formatCode>
                <c:ptCount val="4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  <c:pt idx="3">
                  <c:v>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AB9-AAFA-C6DB4FFAA2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83879695"/>
        <c:axId val="883879279"/>
      </c:barChart>
      <c:catAx>
        <c:axId val="88387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83879279"/>
        <c:crosses val="autoZero"/>
        <c:auto val="1"/>
        <c:lblAlgn val="ctr"/>
        <c:lblOffset val="100"/>
        <c:noMultiLvlLbl val="0"/>
      </c:catAx>
      <c:valAx>
        <c:axId val="88387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83879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CUADRO COMPARATIVO DE CIRUGIAS POR DEPENDENCIAS</a:t>
            </a:r>
          </a:p>
        </c:rich>
      </c:tx>
      <c:layout>
        <c:manualLayout>
          <c:xMode val="edge"/>
          <c:yMode val="edge"/>
          <c:x val="0.19289566929133858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invertIfNegative val="0"/>
          <c:cat>
            <c:strRef>
              <c:f>Hoja3!$G$4:$G$10</c:f>
              <c:strCache>
                <c:ptCount val="7"/>
                <c:pt idx="0">
                  <c:v>CIRUGIA PEDIATRICA</c:v>
                </c:pt>
                <c:pt idx="1">
                  <c:v>OTORRINOLARINGOLOGIA</c:v>
                </c:pt>
                <c:pt idx="2">
                  <c:v>TRAUMATOLOGIA</c:v>
                </c:pt>
                <c:pt idx="3">
                  <c:v>OFTALMOLOGIA</c:v>
                </c:pt>
                <c:pt idx="4">
                  <c:v>GINECOLOGIA</c:v>
                </c:pt>
                <c:pt idx="5">
                  <c:v>UROLOGIA</c:v>
                </c:pt>
                <c:pt idx="6">
                  <c:v>CIRUGIA GENERAL</c:v>
                </c:pt>
              </c:strCache>
            </c:strRef>
          </c:cat>
          <c:val>
            <c:numRef>
              <c:f>Hoja3!$E$4:$E$10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5E-4739-9785-40489A201FE3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62BEA529-0EFB-42AD-A1A0-3BFB27EB0B2A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{62BEA529-0EFB-42AD-A1A0-3BFB27EB0B2A}</c15:txfldGUID>
                      <c15:f>Hoja3!$H$4</c15:f>
                      <c15:dlblFieldTableCache>
                        <c:ptCount val="1"/>
                        <c:pt idx="0">
                          <c:v>167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25E-4739-9785-40489A201FE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4A832D3-473A-4465-8D40-20E839E24859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{34A832D3-473A-4465-8D40-20E839E24859}</c15:txfldGUID>
                      <c15:f>Hoja3!$H$5</c15:f>
                      <c15:dlblFieldTableCache>
                        <c:ptCount val="1"/>
                        <c:pt idx="0">
                          <c:v>171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25E-4739-9785-40489A201FE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9109242-E29F-4B6C-BD02-81BDD1E891F5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{09109242-E29F-4B6C-BD02-81BDD1E891F5}</c15:txfldGUID>
                      <c15:f>Hoja3!$H$6</c15:f>
                      <c15:dlblFieldTableCache>
                        <c:ptCount val="1"/>
                        <c:pt idx="0">
                          <c:v>220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25E-4739-9785-40489A201FE3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3B4C386-BD08-4C6E-AA7E-A84970AC45AA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{53B4C386-BD08-4C6E-AA7E-A84970AC45AA}</c15:txfldGUID>
                      <c15:f>Hoja3!$H$7</c15:f>
                      <c15:dlblFieldTableCache>
                        <c:ptCount val="1"/>
                        <c:pt idx="0">
                          <c:v>271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25E-4739-9785-40489A201FE3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5576E7BD-4D76-4246-B1E1-47D23671DA29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{5576E7BD-4D76-4246-B1E1-47D23671DA29}</c15:txfldGUID>
                      <c15:f>Hoja3!$H$8</c15:f>
                      <c15:dlblFieldTableCache>
                        <c:ptCount val="1"/>
                        <c:pt idx="0">
                          <c:v>344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725E-4739-9785-40489A201FE3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512A114-7658-4446-9F4B-965D5CA5CD96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{1512A114-7658-4446-9F4B-965D5CA5CD96}</c15:txfldGUID>
                      <c15:f>Hoja3!$H$9</c15:f>
                      <c15:dlblFieldTableCache>
                        <c:ptCount val="1"/>
                        <c:pt idx="0">
                          <c:v>447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725E-4739-9785-40489A201FE3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7158EBF-F044-4E3E-8E6B-93DFCEFEEED2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{07158EBF-F044-4E3E-8E6B-93DFCEFEEED2}</c15:txfldGUID>
                      <c15:f>Hoja3!$H$10</c15:f>
                      <c15:dlblFieldTableCache>
                        <c:ptCount val="1"/>
                        <c:pt idx="0">
                          <c:v>613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25E-4739-9785-40489A201F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Hoja3!$G$4:$G$10</c:f>
              <c:strCache>
                <c:ptCount val="7"/>
                <c:pt idx="0">
                  <c:v>CIRUGIA PEDIATRICA</c:v>
                </c:pt>
                <c:pt idx="1">
                  <c:v>OTORRINOLARINGOLOGIA</c:v>
                </c:pt>
                <c:pt idx="2">
                  <c:v>TRAUMATOLOGIA</c:v>
                </c:pt>
                <c:pt idx="3">
                  <c:v>OFTALMOLOGIA</c:v>
                </c:pt>
                <c:pt idx="4">
                  <c:v>GINECOLOGIA</c:v>
                </c:pt>
                <c:pt idx="5">
                  <c:v>UROLOGIA</c:v>
                </c:pt>
                <c:pt idx="6">
                  <c:v>CIRUGIA GENERAL</c:v>
                </c:pt>
              </c:strCache>
            </c:strRef>
          </c:cat>
          <c:val>
            <c:numRef>
              <c:f>Hoja3!$E$4:$E$10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5E-4739-9785-40489A20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5770015"/>
        <c:axId val="585770847"/>
        <c:axId val="0"/>
      </c:bar3DChart>
      <c:catAx>
        <c:axId val="585770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85770847"/>
        <c:crosses val="autoZero"/>
        <c:auto val="1"/>
        <c:lblAlgn val="ctr"/>
        <c:lblOffset val="100"/>
        <c:noMultiLvlLbl val="0"/>
      </c:catAx>
      <c:valAx>
        <c:axId val="58577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85770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EJECUION PROGRAMATICA Y PRESUPUESTARIA</a:t>
            </a:r>
          </a:p>
        </c:rich>
      </c:tx>
      <c:layout>
        <c:manualLayout>
          <c:xMode val="edge"/>
          <c:yMode val="edge"/>
          <c:x val="0.19212955058640777"/>
          <c:y val="3.6379984759969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15AA009E-A0C1-4CF1-AF7B-8EE1FF590465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{15AA009E-A0C1-4CF1-AF7B-8EE1FF590465}</c15:txfldGUID>
                      <c15:f>Hoja4!$A$3</c15:f>
                      <c15:dlblFieldTableCache>
                        <c:ptCount val="1"/>
                        <c:pt idx="0">
                          <c:v>15.286.332,53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AB-4453-82D7-A142BF9DBC7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CCA318B-163B-4649-889E-CFB179FD1D0D}" type="CELLREF">
                      <a:rPr lang="en-US"/>
                      <a:pPr/>
                      <a:t>[CELLREF]</a:t>
                    </a:fld>
                    <a:endParaRPr lang="es-EC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{5CCA318B-163B-4649-889E-CFB179FD1D0D}</c15:txfldGUID>
                      <c15:f>Hoja4!$B$3</c15:f>
                      <c15:dlblFieldTableCache>
                        <c:ptCount val="1"/>
                        <c:pt idx="0">
                          <c:v>16.594.167,65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CAB-4453-82D7-A142BF9DB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Hoja4!$A$2:$B$2</c15:sqref>
                  </c15:fullRef>
                </c:ext>
              </c:extLst>
              <c:f>Hoja4!$A$2:$B$2</c:f>
              <c:strCache>
                <c:ptCount val="2"/>
                <c:pt idx="0">
                  <c:v>PRESUPUESTO EJECUTADO</c:v>
                </c:pt>
                <c:pt idx="1">
                  <c:v>PRESUPUESTO CODIFICADO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Hoja4!$E$3:$E$5</c15:sqref>
                  </c15:fullRef>
                </c:ext>
              </c:extLst>
              <c:f>Hoja4!$E$3:$E$4</c:f>
              <c:numCache>
                <c:formatCode>General</c:formatCode>
                <c:ptCount val="2"/>
                <c:pt idx="0">
                  <c:v>15000000</c:v>
                </c:pt>
                <c:pt idx="1">
                  <c:v>16000000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B-4453-82D7-A142BF9DB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4320607"/>
        <c:axId val="884330175"/>
        <c:axId val="0"/>
      </c:bar3DChart>
      <c:catAx>
        <c:axId val="88432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84330175"/>
        <c:crosses val="autoZero"/>
        <c:auto val="1"/>
        <c:lblAlgn val="ctr"/>
        <c:lblOffset val="100"/>
        <c:noMultiLvlLbl val="0"/>
      </c:catAx>
      <c:valAx>
        <c:axId val="88433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8432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8</xdr:col>
      <xdr:colOff>290830</xdr:colOff>
      <xdr:row>16</xdr:row>
      <xdr:rowOff>149860</xdr:rowOff>
    </xdr:to>
    <xdr:pic>
      <xdr:nvPicPr>
        <xdr:cNvPr id="2" name="Image 35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0" y="952500"/>
          <a:ext cx="4862830" cy="2245360"/>
        </a:xfrm>
        <a:prstGeom prst="rect">
          <a:avLst/>
        </a:prstGeom>
      </xdr:spPr>
    </xdr:pic>
    <xdr:clientData/>
  </xdr:twoCellAnchor>
  <xdr:twoCellAnchor>
    <xdr:from>
      <xdr:col>8</xdr:col>
      <xdr:colOff>657225</xdr:colOff>
      <xdr:row>12</xdr:row>
      <xdr:rowOff>85725</xdr:rowOff>
    </xdr:from>
    <xdr:to>
      <xdr:col>13</xdr:col>
      <xdr:colOff>990600</xdr:colOff>
      <xdr:row>26</xdr:row>
      <xdr:rowOff>161925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34</xdr:row>
      <xdr:rowOff>0</xdr:rowOff>
    </xdr:from>
    <xdr:to>
      <xdr:col>7</xdr:col>
      <xdr:colOff>240030</xdr:colOff>
      <xdr:row>44</xdr:row>
      <xdr:rowOff>179705</xdr:rowOff>
    </xdr:to>
    <xdr:pic>
      <xdr:nvPicPr>
        <xdr:cNvPr id="5" name="Image 36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6477000"/>
          <a:ext cx="4812030" cy="2084705"/>
        </a:xfrm>
        <a:prstGeom prst="rect">
          <a:avLst/>
        </a:prstGeom>
      </xdr:spPr>
    </xdr:pic>
    <xdr:clientData/>
  </xdr:twoCellAnchor>
  <xdr:twoCellAnchor>
    <xdr:from>
      <xdr:col>1</xdr:col>
      <xdr:colOff>223837</xdr:colOff>
      <xdr:row>48</xdr:row>
      <xdr:rowOff>104775</xdr:rowOff>
    </xdr:from>
    <xdr:to>
      <xdr:col>7</xdr:col>
      <xdr:colOff>223837</xdr:colOff>
      <xdr:row>62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233362</xdr:colOff>
      <xdr:row>7</xdr:row>
      <xdr:rowOff>57150</xdr:rowOff>
    </xdr:from>
    <xdr:to>
      <xdr:col>16</xdr:col>
      <xdr:colOff>57150</xdr:colOff>
      <xdr:row>23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5</xdr:col>
      <xdr:colOff>752475</xdr:colOff>
      <xdr:row>19</xdr:row>
      <xdr:rowOff>139065</xdr:rowOff>
    </xdr:to>
    <xdr:pic>
      <xdr:nvPicPr>
        <xdr:cNvPr id="2" name="Image 97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685925"/>
          <a:ext cx="5448300" cy="2234565"/>
        </a:xfrm>
        <a:prstGeom prst="rect">
          <a:avLst/>
        </a:prstGeom>
      </xdr:spPr>
    </xdr:pic>
    <xdr:clientData/>
  </xdr:twoCellAnchor>
  <xdr:twoCellAnchor>
    <xdr:from>
      <xdr:col>7</xdr:col>
      <xdr:colOff>80961</xdr:colOff>
      <xdr:row>1</xdr:row>
      <xdr:rowOff>371475</xdr:rowOff>
    </xdr:from>
    <xdr:to>
      <xdr:col>14</xdr:col>
      <xdr:colOff>47624</xdr:colOff>
      <xdr:row>15</xdr:row>
      <xdr:rowOff>180975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53"/>
  <sheetViews>
    <sheetView workbookViewId="0">
      <selection activeCell="I66" sqref="I66"/>
    </sheetView>
  </sheetViews>
  <sheetFormatPr baseColWidth="10" defaultRowHeight="15" x14ac:dyDescent="0.25"/>
  <cols>
    <col min="12" max="12" width="22.85546875" customWidth="1"/>
    <col min="13" max="13" width="24" customWidth="1"/>
    <col min="14" max="14" width="22.5703125" customWidth="1"/>
    <col min="15" max="15" width="15.85546875" customWidth="1"/>
    <col min="16" max="16" width="16.42578125" customWidth="1"/>
  </cols>
  <sheetData>
    <row r="5" spans="11:16" x14ac:dyDescent="0.25">
      <c r="K5" t="s">
        <v>2</v>
      </c>
      <c r="M5" t="s">
        <v>0</v>
      </c>
      <c r="N5" t="s">
        <v>1</v>
      </c>
      <c r="O5" t="s">
        <v>3</v>
      </c>
      <c r="P5" t="s">
        <v>4</v>
      </c>
    </row>
    <row r="6" spans="11:16" x14ac:dyDescent="0.25">
      <c r="K6">
        <v>30000</v>
      </c>
      <c r="M6">
        <v>30808</v>
      </c>
      <c r="N6">
        <v>32181</v>
      </c>
      <c r="O6">
        <v>96983</v>
      </c>
      <c r="P6">
        <v>82750</v>
      </c>
    </row>
    <row r="7" spans="11:16" x14ac:dyDescent="0.25">
      <c r="K7">
        <v>40000</v>
      </c>
    </row>
    <row r="8" spans="11:16" x14ac:dyDescent="0.25">
      <c r="K8">
        <v>50000</v>
      </c>
    </row>
    <row r="9" spans="11:16" x14ac:dyDescent="0.25">
      <c r="K9">
        <v>60000</v>
      </c>
    </row>
    <row r="10" spans="11:16" x14ac:dyDescent="0.25">
      <c r="K10">
        <v>70000</v>
      </c>
    </row>
    <row r="11" spans="11:16" x14ac:dyDescent="0.25">
      <c r="K11">
        <v>80000</v>
      </c>
    </row>
    <row r="12" spans="11:16" x14ac:dyDescent="0.25">
      <c r="K12">
        <v>90000</v>
      </c>
    </row>
    <row r="33" spans="2:14" x14ac:dyDescent="0.25">
      <c r="B33" t="s">
        <v>5</v>
      </c>
    </row>
    <row r="48" spans="2:14" x14ac:dyDescent="0.25">
      <c r="I48" t="s">
        <v>2</v>
      </c>
      <c r="K48" t="s">
        <v>0</v>
      </c>
      <c r="L48" t="s">
        <v>1</v>
      </c>
      <c r="M48" t="s">
        <v>3</v>
      </c>
      <c r="N48" t="s">
        <v>4</v>
      </c>
    </row>
    <row r="49" spans="9:14" x14ac:dyDescent="0.25">
      <c r="I49">
        <v>50000</v>
      </c>
      <c r="K49">
        <v>55174</v>
      </c>
      <c r="L49">
        <v>59598</v>
      </c>
      <c r="M49">
        <v>62864</v>
      </c>
      <c r="N49">
        <v>50126</v>
      </c>
    </row>
    <row r="50" spans="9:14" x14ac:dyDescent="0.25">
      <c r="I50">
        <v>60000</v>
      </c>
    </row>
    <row r="51" spans="9:14" x14ac:dyDescent="0.25">
      <c r="I51">
        <v>70000</v>
      </c>
    </row>
    <row r="52" spans="9:14" x14ac:dyDescent="0.25">
      <c r="I52">
        <v>80000</v>
      </c>
    </row>
    <row r="53" spans="9:14" x14ac:dyDescent="0.25">
      <c r="I53">
        <v>90000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35"/>
  <sheetViews>
    <sheetView topLeftCell="N25" workbookViewId="0">
      <selection activeCell="O34" sqref="O34"/>
    </sheetView>
  </sheetViews>
  <sheetFormatPr baseColWidth="10" defaultRowHeight="15" x14ac:dyDescent="0.25"/>
  <cols>
    <col min="3" max="3" width="26" customWidth="1"/>
    <col min="9" max="9" width="18.85546875" customWidth="1"/>
    <col min="10" max="11" width="22.85546875" customWidth="1"/>
    <col min="15" max="15" width="26.140625" customWidth="1"/>
    <col min="16" max="16" width="18.42578125" customWidth="1"/>
  </cols>
  <sheetData>
    <row r="3" spans="3:16" ht="15.75" thickBot="1" x14ac:dyDescent="0.3">
      <c r="C3" t="s">
        <v>6</v>
      </c>
      <c r="D3">
        <v>2678</v>
      </c>
    </row>
    <row r="4" spans="3:16" ht="15.75" thickBot="1" x14ac:dyDescent="0.3">
      <c r="C4" t="s">
        <v>7</v>
      </c>
      <c r="D4">
        <v>11813</v>
      </c>
      <c r="I4" s="31" t="s">
        <v>33</v>
      </c>
      <c r="J4" s="32"/>
      <c r="K4" s="33"/>
      <c r="N4" s="31" t="s">
        <v>33</v>
      </c>
      <c r="O4" s="32"/>
      <c r="P4" s="33"/>
    </row>
    <row r="5" spans="3:16" ht="24" customHeight="1" thickBot="1" x14ac:dyDescent="0.3">
      <c r="C5" t="s">
        <v>8</v>
      </c>
      <c r="D5">
        <v>6769</v>
      </c>
      <c r="I5" s="31" t="s">
        <v>34</v>
      </c>
      <c r="J5" s="32"/>
      <c r="K5" s="33"/>
      <c r="N5" s="31" t="s">
        <v>34</v>
      </c>
      <c r="O5" s="32"/>
      <c r="P5" s="33"/>
    </row>
    <row r="6" spans="3:16" ht="15.75" thickBot="1" x14ac:dyDescent="0.3">
      <c r="C6" t="s">
        <v>9</v>
      </c>
      <c r="D6">
        <v>1270</v>
      </c>
      <c r="I6" s="31" t="s">
        <v>35</v>
      </c>
      <c r="J6" s="32"/>
      <c r="K6" s="33"/>
      <c r="N6" s="31" t="s">
        <v>35</v>
      </c>
      <c r="O6" s="32"/>
      <c r="P6" s="33"/>
    </row>
    <row r="7" spans="3:16" ht="15.75" thickBot="1" x14ac:dyDescent="0.3">
      <c r="C7" t="s">
        <v>10</v>
      </c>
      <c r="D7">
        <v>5538</v>
      </c>
      <c r="I7" s="1" t="s">
        <v>36</v>
      </c>
      <c r="J7" s="2" t="s">
        <v>37</v>
      </c>
      <c r="K7" s="3" t="s">
        <v>38</v>
      </c>
      <c r="N7" s="10" t="s">
        <v>36</v>
      </c>
      <c r="O7" s="2" t="s">
        <v>37</v>
      </c>
      <c r="P7" s="3" t="s">
        <v>38</v>
      </c>
    </row>
    <row r="8" spans="3:16" ht="15.75" thickBot="1" x14ac:dyDescent="0.3">
      <c r="C8" t="s">
        <v>11</v>
      </c>
      <c r="D8">
        <v>9155</v>
      </c>
      <c r="I8" s="36"/>
      <c r="J8" s="38" t="s">
        <v>6</v>
      </c>
      <c r="K8" s="40"/>
      <c r="N8" s="16">
        <v>1</v>
      </c>
      <c r="O8" s="13" t="s">
        <v>6</v>
      </c>
      <c r="P8" s="7">
        <v>2678</v>
      </c>
    </row>
    <row r="9" spans="3:16" ht="15.75" thickBot="1" x14ac:dyDescent="0.3">
      <c r="C9" t="s">
        <v>12</v>
      </c>
      <c r="D9">
        <v>5695</v>
      </c>
      <c r="I9" s="37"/>
      <c r="J9" s="39"/>
      <c r="K9" s="41"/>
      <c r="N9" s="17">
        <v>2</v>
      </c>
      <c r="O9" s="14" t="s">
        <v>7</v>
      </c>
      <c r="P9" s="9">
        <v>11813</v>
      </c>
    </row>
    <row r="10" spans="3:16" ht="15.75" thickBot="1" x14ac:dyDescent="0.3">
      <c r="C10" t="s">
        <v>13</v>
      </c>
      <c r="D10">
        <v>5157</v>
      </c>
      <c r="I10" s="5"/>
      <c r="J10" t="s">
        <v>7</v>
      </c>
      <c r="K10" s="7"/>
      <c r="N10" s="18">
        <v>3</v>
      </c>
      <c r="O10" s="13" t="s">
        <v>8</v>
      </c>
      <c r="P10" s="7">
        <v>6769</v>
      </c>
    </row>
    <row r="11" spans="3:16" ht="15.75" thickBot="1" x14ac:dyDescent="0.3">
      <c r="C11" t="s">
        <v>14</v>
      </c>
      <c r="D11">
        <v>10391</v>
      </c>
      <c r="I11" s="8"/>
      <c r="J11" t="s">
        <v>8</v>
      </c>
      <c r="K11" s="9"/>
      <c r="N11" s="17">
        <v>4</v>
      </c>
      <c r="O11" s="14" t="s">
        <v>9</v>
      </c>
      <c r="P11" s="9">
        <v>1270</v>
      </c>
    </row>
    <row r="12" spans="3:16" ht="15.75" thickBot="1" x14ac:dyDescent="0.3">
      <c r="C12" t="s">
        <v>15</v>
      </c>
      <c r="D12">
        <v>11291</v>
      </c>
      <c r="I12" s="5"/>
      <c r="J12" t="s">
        <v>9</v>
      </c>
      <c r="K12" s="7"/>
      <c r="N12" s="18">
        <v>5</v>
      </c>
      <c r="O12" s="13" t="s">
        <v>10</v>
      </c>
      <c r="P12" s="7">
        <v>5538</v>
      </c>
    </row>
    <row r="13" spans="3:16" ht="15.75" thickBot="1" x14ac:dyDescent="0.3">
      <c r="C13" t="s">
        <v>16</v>
      </c>
      <c r="D13">
        <v>12500</v>
      </c>
      <c r="I13" s="8"/>
      <c r="J13" t="s">
        <v>10</v>
      </c>
      <c r="K13" s="9"/>
      <c r="N13" s="17">
        <v>6</v>
      </c>
      <c r="O13" s="14" t="s">
        <v>11</v>
      </c>
      <c r="P13" s="9">
        <v>9155</v>
      </c>
    </row>
    <row r="14" spans="3:16" ht="15.75" thickBot="1" x14ac:dyDescent="0.3">
      <c r="C14" t="s">
        <v>17</v>
      </c>
      <c r="D14">
        <v>30830</v>
      </c>
      <c r="I14" s="5"/>
      <c r="J14" t="s">
        <v>11</v>
      </c>
      <c r="K14" s="7"/>
      <c r="N14" s="18">
        <v>7</v>
      </c>
      <c r="O14" s="13" t="s">
        <v>12</v>
      </c>
      <c r="P14" s="7">
        <v>5695</v>
      </c>
    </row>
    <row r="15" spans="3:16" ht="15.75" thickBot="1" x14ac:dyDescent="0.3">
      <c r="C15" t="s">
        <v>18</v>
      </c>
      <c r="D15">
        <v>12274</v>
      </c>
      <c r="I15" s="8"/>
      <c r="J15" t="s">
        <v>12</v>
      </c>
      <c r="K15" s="9"/>
      <c r="N15" s="17">
        <v>8</v>
      </c>
      <c r="O15" s="14" t="s">
        <v>13</v>
      </c>
      <c r="P15" s="9">
        <v>5157</v>
      </c>
    </row>
    <row r="16" spans="3:16" ht="15.75" thickBot="1" x14ac:dyDescent="0.3">
      <c r="C16" t="s">
        <v>19</v>
      </c>
      <c r="D16">
        <v>3652</v>
      </c>
      <c r="I16" s="5"/>
      <c r="J16" t="s">
        <v>13</v>
      </c>
      <c r="K16" s="7"/>
      <c r="N16" s="18">
        <v>9</v>
      </c>
      <c r="O16" s="13" t="s">
        <v>14</v>
      </c>
      <c r="P16" s="7">
        <v>10391</v>
      </c>
    </row>
    <row r="17" spans="3:16" ht="15.75" thickBot="1" x14ac:dyDescent="0.3">
      <c r="C17" t="s">
        <v>20</v>
      </c>
      <c r="D17">
        <v>266</v>
      </c>
      <c r="I17" s="8"/>
      <c r="J17" t="s">
        <v>14</v>
      </c>
      <c r="K17" s="9"/>
      <c r="N17" s="17">
        <v>10</v>
      </c>
      <c r="O17" s="14" t="s">
        <v>15</v>
      </c>
      <c r="P17" s="9">
        <v>11291</v>
      </c>
    </row>
    <row r="18" spans="3:16" ht="15.75" thickBot="1" x14ac:dyDescent="0.3">
      <c r="C18" t="s">
        <v>21</v>
      </c>
      <c r="D18">
        <v>1442</v>
      </c>
      <c r="I18" s="5"/>
      <c r="J18" s="6"/>
      <c r="K18" s="7"/>
      <c r="N18" s="18">
        <v>11</v>
      </c>
      <c r="O18" s="13" t="s">
        <v>16</v>
      </c>
      <c r="P18" s="7">
        <v>12500</v>
      </c>
    </row>
    <row r="19" spans="3:16" ht="15.75" thickBot="1" x14ac:dyDescent="0.3">
      <c r="C19" t="s">
        <v>22</v>
      </c>
      <c r="D19">
        <v>4183</v>
      </c>
      <c r="I19" s="8"/>
      <c r="J19" s="4"/>
      <c r="K19" s="9"/>
      <c r="N19" s="17">
        <v>12</v>
      </c>
      <c r="O19" s="14" t="s">
        <v>17</v>
      </c>
      <c r="P19" s="9">
        <v>30830</v>
      </c>
    </row>
    <row r="20" spans="3:16" ht="15.75" thickBot="1" x14ac:dyDescent="0.3">
      <c r="C20" t="s">
        <v>23</v>
      </c>
      <c r="D20">
        <v>3826</v>
      </c>
      <c r="I20" s="5"/>
      <c r="J20" s="6"/>
      <c r="K20" s="7"/>
      <c r="N20" s="18">
        <v>13</v>
      </c>
      <c r="O20" s="13" t="s">
        <v>18</v>
      </c>
      <c r="P20" s="7">
        <v>12274</v>
      </c>
    </row>
    <row r="21" spans="3:16" ht="15.75" thickBot="1" x14ac:dyDescent="0.3">
      <c r="C21" t="s">
        <v>24</v>
      </c>
      <c r="D21">
        <v>12852</v>
      </c>
      <c r="I21" s="8"/>
      <c r="J21" s="4"/>
      <c r="K21" s="9"/>
      <c r="N21" s="17">
        <v>14</v>
      </c>
      <c r="O21" s="14" t="s">
        <v>19</v>
      </c>
      <c r="P21" s="9">
        <v>3652</v>
      </c>
    </row>
    <row r="22" spans="3:16" ht="15.75" thickBot="1" x14ac:dyDescent="0.3">
      <c r="C22" t="s">
        <v>25</v>
      </c>
      <c r="D22">
        <v>10929</v>
      </c>
      <c r="I22" s="5"/>
      <c r="J22" s="6"/>
      <c r="K22" s="7"/>
      <c r="N22" s="18">
        <v>15</v>
      </c>
      <c r="O22" s="13" t="s">
        <v>20</v>
      </c>
      <c r="P22" s="7">
        <v>266</v>
      </c>
    </row>
    <row r="23" spans="3:16" ht="15.75" thickBot="1" x14ac:dyDescent="0.3">
      <c r="C23" t="s">
        <v>26</v>
      </c>
      <c r="D23">
        <v>4327</v>
      </c>
      <c r="I23" s="8"/>
      <c r="J23" s="4"/>
      <c r="K23" s="9"/>
      <c r="N23" s="17">
        <v>16</v>
      </c>
      <c r="O23" s="14" t="s">
        <v>21</v>
      </c>
      <c r="P23" s="9">
        <v>1442</v>
      </c>
    </row>
    <row r="24" spans="3:16" ht="15.75" thickBot="1" x14ac:dyDescent="0.3">
      <c r="C24" t="s">
        <v>27</v>
      </c>
      <c r="D24">
        <v>27749</v>
      </c>
      <c r="I24" s="5"/>
      <c r="J24" s="6"/>
      <c r="K24" s="7"/>
      <c r="N24" s="18">
        <v>17</v>
      </c>
      <c r="O24" s="13" t="s">
        <v>22</v>
      </c>
      <c r="P24" s="7">
        <v>4183</v>
      </c>
    </row>
    <row r="25" spans="3:16" ht="15.75" thickBot="1" x14ac:dyDescent="0.3">
      <c r="C25" t="s">
        <v>28</v>
      </c>
      <c r="D25">
        <v>6080</v>
      </c>
      <c r="I25" s="8"/>
      <c r="J25" s="4"/>
      <c r="K25" s="9"/>
      <c r="N25" s="17">
        <v>18</v>
      </c>
      <c r="O25" s="14" t="s">
        <v>23</v>
      </c>
      <c r="P25" s="9">
        <v>3826</v>
      </c>
    </row>
    <row r="26" spans="3:16" ht="15.75" thickBot="1" x14ac:dyDescent="0.3">
      <c r="C26" t="s">
        <v>29</v>
      </c>
      <c r="D26">
        <v>3218</v>
      </c>
      <c r="I26" s="5"/>
      <c r="J26" s="6"/>
      <c r="K26" s="7"/>
      <c r="N26" s="18">
        <v>19</v>
      </c>
      <c r="O26" s="13" t="s">
        <v>24</v>
      </c>
      <c r="P26" s="7">
        <v>12852</v>
      </c>
    </row>
    <row r="27" spans="3:16" ht="15.75" thickBot="1" x14ac:dyDescent="0.3">
      <c r="C27" t="s">
        <v>30</v>
      </c>
      <c r="D27">
        <v>9447</v>
      </c>
      <c r="I27" s="8"/>
      <c r="J27" s="4"/>
      <c r="K27" s="9"/>
      <c r="N27" s="17">
        <v>20</v>
      </c>
      <c r="O27" s="14" t="s">
        <v>25</v>
      </c>
      <c r="P27" s="9">
        <v>10929</v>
      </c>
    </row>
    <row r="28" spans="3:16" ht="15.75" thickBot="1" x14ac:dyDescent="0.3">
      <c r="C28" t="s">
        <v>31</v>
      </c>
      <c r="D28">
        <v>13010</v>
      </c>
      <c r="I28" s="5"/>
      <c r="J28" s="6"/>
      <c r="K28" s="7"/>
      <c r="N28" s="18">
        <v>21</v>
      </c>
      <c r="O28" s="13" t="s">
        <v>26</v>
      </c>
      <c r="P28" s="7">
        <v>4327</v>
      </c>
    </row>
    <row r="29" spans="3:16" ht="15.75" thickBot="1" x14ac:dyDescent="0.3">
      <c r="C29" t="s">
        <v>32</v>
      </c>
      <c r="D29">
        <v>1420</v>
      </c>
      <c r="N29" s="17">
        <v>22</v>
      </c>
      <c r="O29" s="14" t="s">
        <v>27</v>
      </c>
      <c r="P29" s="9">
        <v>27749</v>
      </c>
    </row>
    <row r="30" spans="3:16" ht="15.75" thickBot="1" x14ac:dyDescent="0.3">
      <c r="N30" s="18">
        <v>23</v>
      </c>
      <c r="O30" s="13" t="s">
        <v>28</v>
      </c>
      <c r="P30" s="7">
        <v>6080</v>
      </c>
    </row>
    <row r="31" spans="3:16" ht="15.75" thickBot="1" x14ac:dyDescent="0.3">
      <c r="N31" s="17">
        <v>24</v>
      </c>
      <c r="O31" s="14" t="s">
        <v>29</v>
      </c>
      <c r="P31" s="9">
        <v>3218</v>
      </c>
    </row>
    <row r="32" spans="3:16" ht="15.75" thickBot="1" x14ac:dyDescent="0.3">
      <c r="N32" s="18">
        <v>25</v>
      </c>
      <c r="O32" s="13" t="s">
        <v>30</v>
      </c>
      <c r="P32" s="7">
        <v>9447</v>
      </c>
    </row>
    <row r="33" spans="14:16" ht="15.75" thickBot="1" x14ac:dyDescent="0.3">
      <c r="N33" s="17">
        <v>26</v>
      </c>
      <c r="O33" s="14" t="s">
        <v>31</v>
      </c>
      <c r="P33" s="9">
        <v>13010</v>
      </c>
    </row>
    <row r="34" spans="14:16" ht="15.75" thickBot="1" x14ac:dyDescent="0.3">
      <c r="N34" s="19">
        <v>27</v>
      </c>
      <c r="O34" s="15" t="s">
        <v>32</v>
      </c>
      <c r="P34" s="11">
        <v>1420</v>
      </c>
    </row>
    <row r="35" spans="14:16" ht="15.75" thickBot="1" x14ac:dyDescent="0.3">
      <c r="N35" s="34" t="s">
        <v>39</v>
      </c>
      <c r="O35" s="35"/>
      <c r="P35" s="12">
        <f>+SUM(P8:P34)</f>
        <v>227762</v>
      </c>
    </row>
  </sheetData>
  <mergeCells count="10">
    <mergeCell ref="N6:P6"/>
    <mergeCell ref="N4:P4"/>
    <mergeCell ref="N5:P5"/>
    <mergeCell ref="N35:O35"/>
    <mergeCell ref="I4:K4"/>
    <mergeCell ref="I5:K5"/>
    <mergeCell ref="I6:K6"/>
    <mergeCell ref="I8:I9"/>
    <mergeCell ref="J8:J9"/>
    <mergeCell ref="K8:K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1"/>
  <sheetViews>
    <sheetView tabSelected="1" workbookViewId="0">
      <selection activeCell="G17" sqref="G17"/>
    </sheetView>
  </sheetViews>
  <sheetFormatPr baseColWidth="10" defaultRowHeight="15" x14ac:dyDescent="0.25"/>
  <cols>
    <col min="3" max="3" width="23.7109375" hidden="1" customWidth="1"/>
    <col min="4" max="4" width="0" hidden="1" customWidth="1"/>
    <col min="7" max="7" width="22.7109375" customWidth="1"/>
  </cols>
  <sheetData>
    <row r="2" spans="3:8" ht="15.75" thickBot="1" x14ac:dyDescent="0.3"/>
    <row r="3" spans="3:8" ht="15.75" thickBot="1" x14ac:dyDescent="0.3">
      <c r="C3" s="20" t="s">
        <v>37</v>
      </c>
      <c r="D3" s="25" t="s">
        <v>39</v>
      </c>
      <c r="E3" t="s">
        <v>2</v>
      </c>
    </row>
    <row r="4" spans="3:8" ht="15.75" thickBot="1" x14ac:dyDescent="0.3">
      <c r="E4">
        <v>100</v>
      </c>
      <c r="G4" s="22" t="s">
        <v>9</v>
      </c>
      <c r="H4" s="26">
        <v>167</v>
      </c>
    </row>
    <row r="5" spans="3:8" ht="24" x14ac:dyDescent="0.25">
      <c r="E5">
        <v>200</v>
      </c>
      <c r="G5" s="23" t="s">
        <v>26</v>
      </c>
      <c r="H5" s="26">
        <v>171</v>
      </c>
    </row>
    <row r="6" spans="3:8" ht="15.75" thickBot="1" x14ac:dyDescent="0.3">
      <c r="E6">
        <v>300</v>
      </c>
      <c r="G6" s="22" t="s">
        <v>30</v>
      </c>
      <c r="H6" s="26">
        <v>220</v>
      </c>
    </row>
    <row r="7" spans="3:8" ht="15.75" thickBot="1" x14ac:dyDescent="0.3">
      <c r="E7">
        <v>400</v>
      </c>
      <c r="G7" s="21" t="s">
        <v>25</v>
      </c>
      <c r="H7" s="26">
        <v>271</v>
      </c>
    </row>
    <row r="8" spans="3:8" ht="15.75" thickBot="1" x14ac:dyDescent="0.3">
      <c r="E8">
        <v>500</v>
      </c>
      <c r="G8" s="22" t="s">
        <v>14</v>
      </c>
      <c r="H8" s="26">
        <v>344</v>
      </c>
    </row>
    <row r="9" spans="3:8" ht="15.75" thickBot="1" x14ac:dyDescent="0.3">
      <c r="E9">
        <v>600</v>
      </c>
      <c r="G9" s="21" t="s">
        <v>31</v>
      </c>
      <c r="H9" s="26">
        <v>447</v>
      </c>
    </row>
    <row r="10" spans="3:8" ht="15.75" thickBot="1" x14ac:dyDescent="0.3">
      <c r="E10">
        <v>700</v>
      </c>
      <c r="G10" s="21" t="s">
        <v>8</v>
      </c>
      <c r="H10" s="26">
        <v>613</v>
      </c>
    </row>
    <row r="11" spans="3:8" ht="15.75" thickBot="1" x14ac:dyDescent="0.3">
      <c r="C11" s="24" t="s">
        <v>39</v>
      </c>
      <c r="D11" s="27">
        <f>+SUM(D4:D10)</f>
        <v>0</v>
      </c>
      <c r="H11">
        <f>+SUM(H4:H10)</f>
        <v>2233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K21" sqref="K21"/>
    </sheetView>
  </sheetViews>
  <sheetFormatPr baseColWidth="10" defaultRowHeight="15" x14ac:dyDescent="0.25"/>
  <cols>
    <col min="1" max="1" width="22.28515625" customWidth="1"/>
    <col min="2" max="2" width="25.28515625" customWidth="1"/>
    <col min="3" max="3" width="22.28515625" customWidth="1"/>
  </cols>
  <sheetData>
    <row r="1" spans="1:5" ht="15.75" thickBot="1" x14ac:dyDescent="0.3"/>
    <row r="2" spans="1:5" ht="51.75" thickBot="1" x14ac:dyDescent="0.3">
      <c r="A2" s="30" t="s">
        <v>41</v>
      </c>
      <c r="B2" s="29" t="s">
        <v>40</v>
      </c>
      <c r="E2" t="s">
        <v>42</v>
      </c>
    </row>
    <row r="3" spans="1:5" ht="15.75" thickBot="1" x14ac:dyDescent="0.3">
      <c r="A3" s="28">
        <v>15286332.529999999</v>
      </c>
      <c r="B3" s="28">
        <v>16594167.65</v>
      </c>
      <c r="E3">
        <v>15000000</v>
      </c>
    </row>
    <row r="4" spans="1:5" x14ac:dyDescent="0.25">
      <c r="E4">
        <v>16000000</v>
      </c>
    </row>
    <row r="5" spans="1:5" x14ac:dyDescent="0.25">
      <c r="E5">
        <v>17000000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Organizacion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EJL PLANIFICACION</dc:creator>
  <cp:lastModifiedBy>EJL PLANIFICACION</cp:lastModifiedBy>
  <dcterms:created xsi:type="dcterms:W3CDTF">2025-05-26T13:37:25Z</dcterms:created>
  <dcterms:modified xsi:type="dcterms:W3CDTF">2025-05-28T21:26:18Z</dcterms:modified>
</cp:coreProperties>
</file>